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19440" windowHeight="7485" activeTab="3"/>
  </bookViews>
  <sheets>
    <sheet name="Sheet1" sheetId="1" r:id="rId1"/>
    <sheet name="PRVA FAZA" sheetId="5" r:id="rId2"/>
    <sheet name="DRUGA FAZA" sheetId="6" r:id="rId3"/>
    <sheet name="TREĆA FAZA" sheetId="7" r:id="rId4"/>
  </sheets>
  <definedNames>
    <definedName name="_xlnm.Print_Area" localSheetId="2">'DRUGA FAZA'!$A$1:$E$467</definedName>
    <definedName name="_xlnm.Print_Area" localSheetId="1">'PRVA FAZA'!$A$1:$E$253</definedName>
    <definedName name="_xlnm.Print_Area" localSheetId="0">Sheet1!$A$1:$B$132</definedName>
    <definedName name="_xlnm.Print_Area" localSheetId="3">'TREĆA FAZA'!$A$1:$E$383</definedName>
  </definedNames>
  <calcPr calcId="124519"/>
</workbook>
</file>

<file path=xl/calcChain.xml><?xml version="1.0" encoding="utf-8"?>
<calcChain xmlns="http://schemas.openxmlformats.org/spreadsheetml/2006/main">
  <c r="E325" i="7"/>
  <c r="E357" s="1"/>
  <c r="E359" s="1"/>
  <c r="E372"/>
  <c r="E323"/>
  <c r="E320"/>
  <c r="E317"/>
  <c r="E314"/>
  <c r="E311"/>
  <c r="E308"/>
  <c r="E305"/>
  <c r="E302"/>
  <c r="E299"/>
  <c r="E296"/>
  <c r="E293"/>
  <c r="E284"/>
  <c r="E290"/>
  <c r="E287"/>
  <c r="E281"/>
  <c r="E278"/>
  <c r="E275"/>
  <c r="E122" i="5"/>
  <c r="E216"/>
  <c r="E219"/>
  <c r="E213"/>
  <c r="E267" i="7"/>
  <c r="E264"/>
  <c r="E261"/>
  <c r="E122"/>
  <c r="E258"/>
  <c r="E257"/>
  <c r="E117"/>
  <c r="E127"/>
  <c r="E92"/>
  <c r="E89"/>
  <c r="E83"/>
  <c r="E11"/>
  <c r="E8"/>
  <c r="E349"/>
  <c r="E227"/>
  <c r="E224"/>
  <c r="E216"/>
  <c r="E213"/>
  <c r="E210"/>
  <c r="E209"/>
  <c r="E201"/>
  <c r="E203" s="1"/>
  <c r="E350" s="1"/>
  <c r="E192"/>
  <c r="E188"/>
  <c r="E184"/>
  <c r="E175"/>
  <c r="E172"/>
  <c r="E169"/>
  <c r="E168"/>
  <c r="E165"/>
  <c r="E164"/>
  <c r="E154"/>
  <c r="E153"/>
  <c r="E152"/>
  <c r="E146"/>
  <c r="E143"/>
  <c r="E112"/>
  <c r="E107"/>
  <c r="E86"/>
  <c r="E71"/>
  <c r="E68"/>
  <c r="E65"/>
  <c r="E62"/>
  <c r="E58"/>
  <c r="E55"/>
  <c r="E54"/>
  <c r="E44"/>
  <c r="E41"/>
  <c r="E35"/>
  <c r="E31"/>
  <c r="E28"/>
  <c r="E25"/>
  <c r="E22"/>
  <c r="E21"/>
  <c r="E426" i="6"/>
  <c r="E423"/>
  <c r="E410"/>
  <c r="E409"/>
  <c r="E408"/>
  <c r="E405"/>
  <c r="E404"/>
  <c r="E401"/>
  <c r="E400"/>
  <c r="E392"/>
  <c r="E389"/>
  <c r="E388"/>
  <c r="E385"/>
  <c r="E382"/>
  <c r="E374"/>
  <c r="E371"/>
  <c r="E370"/>
  <c r="E366"/>
  <c r="E365"/>
  <c r="E357"/>
  <c r="E352"/>
  <c r="E359" s="1"/>
  <c r="E456" s="1"/>
  <c r="E342"/>
  <c r="E339"/>
  <c r="E336"/>
  <c r="E333"/>
  <c r="E330"/>
  <c r="E327"/>
  <c r="E316"/>
  <c r="E312"/>
  <c r="E309"/>
  <c r="E298"/>
  <c r="E293"/>
  <c r="E292"/>
  <c r="E287"/>
  <c r="E273"/>
  <c r="E272"/>
  <c r="E267"/>
  <c r="E266"/>
  <c r="E254"/>
  <c r="E250"/>
  <c r="E246"/>
  <c r="E241"/>
  <c r="E240"/>
  <c r="E225"/>
  <c r="E222"/>
  <c r="E217"/>
  <c r="E198"/>
  <c r="E195"/>
  <c r="E192"/>
  <c r="E203" s="1"/>
  <c r="E443" s="1"/>
  <c r="E184"/>
  <c r="E181"/>
  <c r="E178"/>
  <c r="E175"/>
  <c r="E172"/>
  <c r="E167"/>
  <c r="E159"/>
  <c r="E161" s="1"/>
  <c r="E441" s="1"/>
  <c r="E148"/>
  <c r="E145"/>
  <c r="E142"/>
  <c r="E139"/>
  <c r="E133"/>
  <c r="E132"/>
  <c r="E128"/>
  <c r="E127"/>
  <c r="E124"/>
  <c r="E121"/>
  <c r="E120"/>
  <c r="E116"/>
  <c r="E113"/>
  <c r="E105"/>
  <c r="E104"/>
  <c r="E101"/>
  <c r="E100"/>
  <c r="E97"/>
  <c r="E96"/>
  <c r="E93"/>
  <c r="E92"/>
  <c r="E89"/>
  <c r="E88"/>
  <c r="E85"/>
  <c r="E84"/>
  <c r="E81"/>
  <c r="E80"/>
  <c r="E77"/>
  <c r="E76"/>
  <c r="E66"/>
  <c r="E63"/>
  <c r="E57"/>
  <c r="E54"/>
  <c r="E51"/>
  <c r="E50"/>
  <c r="E47"/>
  <c r="E44"/>
  <c r="E41"/>
  <c r="E37"/>
  <c r="E33"/>
  <c r="E29"/>
  <c r="E26"/>
  <c r="E23"/>
  <c r="E13"/>
  <c r="E10"/>
  <c r="E15" s="1"/>
  <c r="E437" s="1"/>
  <c r="E205" i="5"/>
  <c r="E207" s="1"/>
  <c r="E242" s="1"/>
  <c r="E198"/>
  <c r="E195"/>
  <c r="E194"/>
  <c r="E193"/>
  <c r="E189"/>
  <c r="E184"/>
  <c r="E180"/>
  <c r="E172"/>
  <c r="E169"/>
  <c r="E166"/>
  <c r="E163"/>
  <c r="E160"/>
  <c r="E157"/>
  <c r="E149"/>
  <c r="E151" s="1"/>
  <c r="E239" s="1"/>
  <c r="E139"/>
  <c r="E141" s="1"/>
  <c r="E238" s="1"/>
  <c r="E127"/>
  <c r="E108"/>
  <c r="E110" s="1"/>
  <c r="E236" s="1"/>
  <c r="E98"/>
  <c r="E95"/>
  <c r="E93"/>
  <c r="E91"/>
  <c r="E90"/>
  <c r="E86"/>
  <c r="E85"/>
  <c r="E84"/>
  <c r="E83"/>
  <c r="E69"/>
  <c r="E66"/>
  <c r="E63"/>
  <c r="E60"/>
  <c r="E57"/>
  <c r="E54"/>
  <c r="E51"/>
  <c r="E48"/>
  <c r="E40"/>
  <c r="E37"/>
  <c r="E31"/>
  <c r="E30"/>
  <c r="E27"/>
  <c r="E24"/>
  <c r="E21"/>
  <c r="E12"/>
  <c r="E232" s="1"/>
  <c r="E300" i="6" l="1"/>
  <c r="E453" s="1"/>
  <c r="E318"/>
  <c r="E454" s="1"/>
  <c r="E220" i="5"/>
  <c r="E243" s="1"/>
  <c r="E269" i="7"/>
  <c r="E355" s="1"/>
  <c r="E71" i="5"/>
  <c r="E234" s="1"/>
  <c r="E129" i="7"/>
  <c r="E346" s="1"/>
  <c r="E13"/>
  <c r="E337" s="1"/>
  <c r="E94"/>
  <c r="E340" s="1"/>
  <c r="E156"/>
  <c r="E347" s="1"/>
  <c r="E218"/>
  <c r="E351" s="1"/>
  <c r="E229"/>
  <c r="E352" s="1"/>
  <c r="E46"/>
  <c r="E338" s="1"/>
  <c r="E417" i="6"/>
  <c r="E459" s="1"/>
  <c r="E428"/>
  <c r="E460" s="1"/>
  <c r="E344"/>
  <c r="E455" s="1"/>
  <c r="E376"/>
  <c r="E457" s="1"/>
  <c r="E394"/>
  <c r="E458" s="1"/>
  <c r="E227"/>
  <c r="E444" s="1"/>
  <c r="E275"/>
  <c r="E452" s="1"/>
  <c r="E256"/>
  <c r="E451" s="1"/>
  <c r="E186"/>
  <c r="E442" s="1"/>
  <c r="E150"/>
  <c r="E440" s="1"/>
  <c r="E107"/>
  <c r="E439" s="1"/>
  <c r="E68"/>
  <c r="E438" s="1"/>
  <c r="E200" i="5"/>
  <c r="E241" s="1"/>
  <c r="E174"/>
  <c r="E240" s="1"/>
  <c r="E129"/>
  <c r="E237" s="1"/>
  <c r="E100"/>
  <c r="E235" s="1"/>
  <c r="E42"/>
  <c r="E233" s="1"/>
  <c r="E244" l="1"/>
  <c r="E73" i="7"/>
  <c r="E339" s="1"/>
  <c r="E341" s="1"/>
  <c r="E177"/>
  <c r="E348" s="1"/>
  <c r="E461" i="6"/>
  <c r="E445"/>
  <c r="E353" i="7" l="1"/>
  <c r="E464" i="6"/>
</calcChain>
</file>

<file path=xl/sharedStrings.xml><?xml version="1.0" encoding="utf-8"?>
<sst xmlns="http://schemas.openxmlformats.org/spreadsheetml/2006/main" count="1122" uniqueCount="559">
  <si>
    <t>TROŠKOVNIK</t>
  </si>
  <si>
    <t>GRAĐEVINSKO OBRTNIČKIH RADOVA</t>
  </si>
  <si>
    <t>1.</t>
  </si>
  <si>
    <t>2.</t>
  </si>
  <si>
    <t xml:space="preserve"> REKONSTRUKCIJA   </t>
  </si>
  <si>
    <t xml:space="preserve">GRAĐEVINA :             DOM  KULTURE                                                                                            </t>
  </si>
  <si>
    <t>LOKACIJA:                 MARIJA BISTRICA</t>
  </si>
  <si>
    <t>Zagreb, srpanj,  2017.</t>
  </si>
  <si>
    <t>količina</t>
  </si>
  <si>
    <t xml:space="preserve">cijena </t>
  </si>
  <si>
    <t>ukupno</t>
  </si>
  <si>
    <t>I</t>
  </si>
  <si>
    <t>Izvođač radova, obavezan je ograditi gradilište punom ogradom visine min. 2,0 m, i tako štititi materijal i opremu gradilišta, te što je moguće manje smetati susjedima.</t>
  </si>
  <si>
    <t>Pregled i blindiranje svih instalacija, da ne smeta prilikom adaptacije. Ostaviti samo po jedan priključak vode i struje na svakoj etaži. Radove mora izvesti stručna osoba za pojedini energent.</t>
  </si>
  <si>
    <t xml:space="preserve">                                                                         paušal</t>
  </si>
  <si>
    <t>3.</t>
  </si>
  <si>
    <t>PRIPREMNI RADOVI UKUPNO:</t>
  </si>
  <si>
    <t>II</t>
  </si>
  <si>
    <t xml:space="preserve">RADOVI RUŠENJA </t>
  </si>
  <si>
    <t>ZAJEDNIČKI OBRAČUNSKO TEHNIČKI UVJETI</t>
  </si>
  <si>
    <t>OPĆI UVJETI</t>
  </si>
  <si>
    <t>Ovi zajednički obračunsko tehnički uvjeti sastavni su dio općih uvjeta za pojedine vrste radova.</t>
  </si>
  <si>
    <t>Cijene upisane u ovaj troškovnik sadrže svu odštetu za pojedine radove i dobave u odnosnim stavkama troškovnika i to u potpuno završenom radu, tj. sav rad, materijal, naknadu za alat, sve pripreme, sporedne i završne radove, te horizontalne i vertikalne prijevoze i prijenose, postave i skidanje potrebnih skela, sve sigurnosne mjere po odredbama HTZ-e i slično.</t>
  </si>
  <si>
    <t>U cijene su također uključena sva druga davanja kao i pripomoći kod izvedbe obrtničkih radova: zaštita obrtničkih radova i proizvoda /stolarije, sanitarije, obloga i sl./, zatim sva potrebna ispitivanja materijala radi postizavanja tražene kvalitete i čvrstoće po važećim propisima. Sav upotrebljeni materijal kao i finalni proizvod, mora odgovarati postojećim tehničkim propisima, a ukoliko je to materijal ili proizvod izvan naših standarda, treba kvalitetu istih dokazati atestom Zavoda za ispitivanje materijala.</t>
  </si>
  <si>
    <t>Davanjem ponude izvoditelj se obvezuje pravovremeno nabaviti sav opisani materijal ili proizvode, a u slučaju nemogućnosti nabavke opisanog, tokom izvođenja gradnje će se za svaku izmjenu prikupiti ponude i uz suglasnost nadzornog organa i investitora odabrati najpovoljnija.</t>
  </si>
  <si>
    <t>U slučaju pogodbe izvođenja radova po građevinskoj knjizi, svi će se radovi obračunati prema izmjeri u naravi, bez obzira na količine upisane u troškovniku.</t>
  </si>
  <si>
    <t xml:space="preserve">Kao način obračuna višeradnji (ukoliko se pojave) vrijede prema tome jedinične cijene ponuđene ovim troškovnikom. </t>
  </si>
  <si>
    <t>Za radove van troškovnika vrijedit će cijene satnica i osnovnog materijala, a obračun će se vršiti na osnovu "Prosječnih normi u građevinarstvu".</t>
  </si>
  <si>
    <t>Prilikom davanja ponude izvoditelj je obvezan priložiti jedinične cijene za radnu snagu i materijal, te faktor poduzeća, kao i postotak koji glavni izvoditelj zaračunava na jedinične cijene kooperanata za manipulativne troškove.</t>
  </si>
  <si>
    <t>Izvoditelj nema pravo na manipulativne troškove za radove koje izvode njegovi odjeli, bez obzira da li se radi o građevinskim ili obrtničkim radovima.</t>
  </si>
  <si>
    <t>Izvoditelj je dužan voditi građevinski dnevnik i građevinsku knjigu, koju će potpisivati nadzorni organ, kako bi se mogla kontrolirati količina izvedenih radova.</t>
  </si>
  <si>
    <t>Prije početka izvođenja treba sve mjere i količine kontrolirati u naravi, te dogovoriti sa projektantom sve pojedinosti izvedbe.</t>
  </si>
  <si>
    <t>Prilikom predaje ponude treba navesti rok do kada se radovi mogu završiti i to kako za pojedine faze, tako i za potpuno dovršenje. Osim toga treba prilikom predaje ponude predati osim ostalog i pismenu izjavu, da su ponuđaču poznati svi uvjeti, te da je spreman da se prema njima nadmeće odnosno preuzima izvođenje radova.</t>
  </si>
  <si>
    <t>Kod podnošenja ponude izvoditelj je dužan dostaviti detaljni operativni plan gradnje, organizacije gradilišta, popis mehanizacije i stručne radne snage, koja će biti korištena na gradilištu.</t>
  </si>
  <si>
    <t>Posebna obveza glavnog izvoditelja, u vezi sa radovima koje izvode drugi izvoditelji, jest da mora koordinirati rad tih izvoditelja sa svojim radovima. Ta koordinacija obuhvaća sve potrebne pripreme, ugradnju eventualnih drvenih ili metalnih elemenata potrebnih za učvršćenje ili ovješenje, te ostale zidarske i druge pripomoći za izvedbu i dovršenje radova drugih izvoditelja, kao i to da će se istome omogućiti privremeno uskladištenje njegovih proizvoda.</t>
  </si>
  <si>
    <t>Glavni izvoditelj je također dužan da uskladi sve svoje radove, naročito na instalacijama, sa radovima drugih izvoditelja (izvodi električnih instalacija, položaji raznih cijevi, kanala i sl.); kao i da istima omogući nesmetano i brzo izvođenje njihovih radova.</t>
  </si>
  <si>
    <t>Izvoditelj - kooperant je dužan osigurati normalan i nesmetan rad, tj. rok izvedbe tako da ne ometa pravilan rad ostalim obrtnicima zaposlenim na gradnji.</t>
  </si>
  <si>
    <t>Nabavljanje potrebnog materijala, osiguranje potrebnog broja radnika odgovarajuće stručnosti, kao i organizaciju svog rada, izvoditelj treba  provoditi tako, da to bude u skladu sa operativnim planom, te da krivnjom izvoditelja ne dođe do zakašnjenja s vlastitim radovima, ili do ometanja u obavljanju  radova drugih izvoditelja na gradnji.</t>
  </si>
  <si>
    <t>Izvoditelj mora sam osigurati svoje dovršene radove od oštećenja, do primopredaje objekta.</t>
  </si>
  <si>
    <t>OPSEG RADOVA</t>
  </si>
  <si>
    <t>Ovim troškovnikom obuhvaćeni su svi građevinski i obrtnički radovi uključivo potrebna rušenja, probijanje otvora za instalacije i sl.</t>
  </si>
  <si>
    <t>Pridržavanje zakona</t>
  </si>
  <si>
    <t>Izvoditelj je dužan pridržavati se svih postojećih i važećih zakona, standarda, odredbi,  uputama, pravilnika, propisa i drugih akata koji se odnose ili se mogu odnositi na radove koje je preuzeo.</t>
  </si>
  <si>
    <t>TEHNIČKA DOKUMENTACIJA</t>
  </si>
  <si>
    <t>Sva tehnička dokumentacija čiji sastav je naveden u mapi i elaboratu predstavlja cjelinu i sastavni je dio ugovora o građenju. Bilo što je spomenuto u troškovnicima a nije prikazano u nacrtima, ili je prikazano u nacrtima a nije spomenuto u troškovnicima, smatra se da je obuhvaćeno u jednom i u drugom. U slučaju nejasnosti ili razlike u brojevima, nacrtima ili troškovnicima, o tome se mora odmah obavijestiti nadzorni organ i odgovorni projektant, i zatražiti tumačenje i objašnjenje. Traženje novog tumačenja i objašnjenja ne može ni u kom slučaju poslužiti kao isprika da se ne nastavi rad u suglasnosti sa tumačenjem odnosno odlukom odgovornog projektanta i nadzornog organa.</t>
  </si>
  <si>
    <t>Ukoliko opis koje stavke dovodi izvoditelja u sumnju o načinu izvedbe, obavezan je pravovremeno, prije predaje ponude, tražiti objašnjenje projektanta.</t>
  </si>
  <si>
    <t>Ako tokom gradnje nastupe neke promjene ili dopune, treba prije provedbe istih tražiti suglasnost nadzornog organa i ugovoriti jediničnu cijenu na osnovi elemenata danih u ponudi i to unijeti u graditeljski dnevnik uz ovjeru. Sve nastale višeradnje koje nisu utvrđene na ovaj način neće se priznati u obračunu.</t>
  </si>
  <si>
    <t>4.</t>
  </si>
  <si>
    <t>PRIVREMENI OBJEKTI, OPREMA  I  INSTALACIJE</t>
  </si>
  <si>
    <t>Izvoditelj je dužan postaviti i instalirati sve privremene objekte, ograde, zaštite, opremu i instalacije potrebne za normalno izvođenje radova te iste ukloniti sa gradilišta nakon završetka radova.</t>
  </si>
  <si>
    <t>Privremeni objekti, ograda, zaštita i oprema pored ostalog obuhvaća uređenje pristupa, izgradnju eventualno potrebnih baraka, privremeno uređenje postojećih prostorija koje mogu poslužiti za odlaganje, doprema i postava građevinskih dizala, dizalica, ljestvi i penjalica, ograde, zaštitne ograde, skele, platforme, oznake, protupožarnu opremu i sve ostalo potrebno za brzo i sigurno obavljanje izgradnje. Izvoditelj će sve ove radove izvesti bez posebne naplate.</t>
  </si>
  <si>
    <t>Izvoditelj će bez posebne naplate izvesti prema potrebi sve potrebne privremene priključke za vodovod, kanalizaciju, električnu mrežu i telefon, te  provesti potrebnu rasvjetu na gradilištu, uključivo propisanu svjetlosnu rasvjetnu signalizaciju. Kod toga treba uzeti u obzir da su osnovni priključci na gradilištu već izvedeni, što je obveza investitora.</t>
  </si>
  <si>
    <t>Izvoditelj je dužan na gradilištu organizirati čuvarsku službu, te osigurati poliom imovinu trećih lica i života od svih eventualnih šteta i ozljeda koje mogu biti prouzrokovane građenjem ili pripremom za građenje. Izvoditelj preuzima potpunu odgovornost za sav materijal, opremu itd., tokom provođenja pripremnih radova i izvođenja objekta, uključivo i materijal i opremu kooperanata, suizvoditelja itd., sve do potpune primopredaje svih radova i objekta investitoru.</t>
  </si>
  <si>
    <t>5.</t>
  </si>
  <si>
    <t>ČIŠĆENJA</t>
  </si>
  <si>
    <t>Izvoditelj radova će izvesti sva čišćenja tokom radova, te po završetku pojedinih grubih radova, kao i fino čišćenje po završetku svih radova a neposredno prije konačne primopredaje. Čišćenje obuhvaća uklanjanje svog smeća, otpadaka, šute, materijala ili elemenata koji je nadzorni organ odbio i zatražio da se ukloni sa gradilišta, kao i konačno čišćenje i pranje nakon završetka svih radova, te držanje svih materijala uredno uskladištenih. Izvoditelj je također dužan ukloniti sve materijale opremu i sl. po završetku svih radova.</t>
  </si>
  <si>
    <t>Gruba čišćenja treba izvoditi svakog dana po završetku radova.</t>
  </si>
  <si>
    <t>Izvoditelj je dužan izvesti i završno čišćenje cijelog objekta prije primopredaje uključivo sva pranja stakla, pločica, podova, sanitarnih uređaja, armatura i sl. Sva ta čišćenja izvoditelj će izvesti sredstvima za čišćenje koja su proizvedena i preporučena za primjenu na površinama koje se čiste i izvoditelj će o svom trošku zamijeniti, popraviti i dovesti u ispravno stanje sve radove i površine koje eventualno ošteti tokom takvog čišćenja.</t>
  </si>
  <si>
    <t>U toku radova izvoditelj je obvezan svakog dana očistiti i oprati javne površine koje koristi prilikom ulaska ili izlaska iz gradilišta ukoliko je došlo do onečišćenja.</t>
  </si>
  <si>
    <t>6.</t>
  </si>
  <si>
    <t>UKLANJANJE OTPADAKA</t>
  </si>
  <si>
    <t>Izvoditelj će tokom trajanja izvođenja uklanjati sve otpatke, smeće i šutu, te će isto otpremati izvan gradilišta, na za tu svrhu odobrenu lokaciju i održavat će cijeli objekt uključivo dvorište i pločnike i ulice oko gradilišta u urednom i radnom stanju. Izvoditelj je dužan voditi računa i provesti mjere osiguranja da se tokom uklanjanja otpadaka, materijala i opreme, ne dovedu u opasnost ljudi i imovina. Prilikom svih čišćenja i uklanjanja otpadaka kada god je to moguće izvoditelj će koristiti vodu da smanji stvaranje prašine. Nikakvo smeće neće biti spaljivano na gradilištu. Nikakvo smeće ili otpaci neće se bacati u iskope, jame niti koristiti kod nasipavanja.</t>
  </si>
  <si>
    <t>Vozila koja će se koristiti za odvoz smeća šute i otpadaka moraju imati platneni krov (ceradu), a materijal koji se prevozi mora biti poprskan vodom, sve kako bi se spriječilo njegovo rasipanje i raznošenje vjetrom tokom prijevoza do lokaliteta za deponiranje.</t>
  </si>
  <si>
    <t>Suvišno blato i ostala nečistoća trebaju se čistiti sa kotača vozila kako bi se spriječilo da se isto raznosi po ulicama izvan gradilišta. Svako eventualno blato i ostalu nečistoću koju takova vozila raznesu po ulicama izvan gradilišta, dužan je izvoditelj o svom trošku ukloniti i zaprljane površine očistiti.</t>
  </si>
  <si>
    <t>7.</t>
  </si>
  <si>
    <t>ČUVANJE MATERIJALA</t>
  </si>
  <si>
    <t>Sav materijal i oprema koji će se upotrebljavati na objektu moraju biti uskladišteni, složeni i zaštićeni te održavani u urednom i dobrom stanju.</t>
  </si>
  <si>
    <t>Sav suvišni materijal, oprema i slat koji nije više u upotrebi kao skele itd. moraju biti uredno složeni tako da ne ometaju napredak preostalih radova te uklonjeni prvom prilikom sa gradilišta.</t>
  </si>
  <si>
    <t xml:space="preserve">Ukoliko se postojeće prostorije, ili djelomično dovršeni prostori objekta koriste za privremeno skladište materijala, izvoditelj je odgovoran da uskladišteni materijali ne ometaju pravovremeno izvođenje preostalih radova niti inspekciju odnosno kontrolu izvedenih radova. Izvoditelj također mora voditi računa da težina uskladištenih materijala ne prijeđe računato dozvoljeno opterećenje konstrukcije. </t>
  </si>
  <si>
    <t>8.</t>
  </si>
  <si>
    <t>ZAVRŠETAK RADOVA</t>
  </si>
  <si>
    <t>Sav preostali materijal, oprema i privremeni objekti biti će uklonjeni sa gradilišta. A površine  na kojima su bili postavljeni dovedene u prijašnje stanje, u stanje predviđeno projektom ili u stanje koje će odobriti nadzorni organ, a sve bez prava na posebnu naknadu.</t>
  </si>
  <si>
    <t>9.</t>
  </si>
  <si>
    <t>PRIMOPREDAJA  RADOVA</t>
  </si>
  <si>
    <t>Po završetku svih radova izvršit će se primopredaja izvedenog objekta putem komisije u kojoj će obvezno biti predstavnici investitora, projektanta i izvoditelja, a po potrebi i predstavnici proizvoditelja ili organizacija koje su učestvovale u financiranju ili izvedbi objekta.</t>
  </si>
  <si>
    <t>Prije primopredaje radova izvoditelj je dužan investitoru dostaviti svu dokumentaciju, naročito projekt izvedenih radova, odnosno izvedbeni projekt sa svim izmjenama i dopunama nastalim u toku građenja, građevinski dnevnik, ateste, rezultate ispitivanja itd., kao i drugu dokumentaciju potrebnu investitoru da zatraži od nadležnog organa dozvolu za upotrebu u skladu sa zakonima i propisima.</t>
  </si>
  <si>
    <t>Tokom primopredaje vodit će se zapisnik, te je izvoditelj dužan izvršiti sve eventualne popravke i zamjene na radovima, ukoliko se takve utvrde u tom zapisniku. Ove obveze izvoditelja ne isključuju njegovu obvezu da provede ispravke, popravke ili zamjene zatražene po komisiji nadležnog organa.</t>
  </si>
  <si>
    <t xml:space="preserve">Tokom trajanja ugovorenog jamčevnog odnosno garantnog roka izvoditelj je dužan o svom trošku otkloniti sve nedostatke koji se pokažu tokom tog garantnog roka, a koji su nastupili zbog toga što se izvoditelj nije držao svojih obveza u vezi sa kvalitetom radova i materijala. Investitor će izvoditelju odrediti promjereni rok za otklanjanje nedostataka, ali ujedno zadržava pravo i na naknadu eventualne štete nastale takvim nedostacima u izvedbi. </t>
  </si>
  <si>
    <t>SADRŽAJ:</t>
  </si>
  <si>
    <t xml:space="preserve">PRVA  FAZA    -  GARDEROBA, MUZIČKI KABINET, POZORNICA </t>
  </si>
  <si>
    <t xml:space="preserve">NA OBJEKTU SE IZVODE MANJI RUŠILAČKI RADOVI.  PRILIKOM RUŠENJA STROGO PAZITI NA PUNU PRIMJENU TEHNIČKO-ZAŠTITNIH MJERA, I BEZ NANOŠENJA ŠTETE DRUGIM SUSJEDNIM OBJEKTIMA I POSJEDIMA.
</t>
  </si>
  <si>
    <t>TREČA FAZA   -  DVORANA  /GLEDALIŠTE/</t>
  </si>
  <si>
    <t>Pažljivo rušenje drvenog "vanjskog" dijela pozornice komplet sa stubama, sa odnosom na privremenu gradilišnu deponiju do odvoza.</t>
  </si>
  <si>
    <t>Visina pozornice 93 cm.</t>
  </si>
  <si>
    <t xml:space="preserve">                                                                               m2</t>
  </si>
  <si>
    <t xml:space="preserve">                                                                              kom</t>
  </si>
  <si>
    <t>Sav otpad nastao rušenjem sortirati  na dvorištu, prema vrsti materijala. Posebno će se odvojiti ambalažni otpad (papir, plastika, staklo, drvo i sl.) od šute i otpada građevinskog materijala (crijep, cigla, beton, keramika)</t>
  </si>
  <si>
    <t xml:space="preserve">Sav otpadni materijal treba odvesti sa gradilišta na za to dozvoljena mjesta. Sav otpad odvoziti i odlagati sukladno propisima o otpadu i komunalnom redu.
</t>
  </si>
  <si>
    <t>Utovar, prijevoz i istovar šute na dozvoljenu deponiju udaljenu do 10 km, sa plaćanjem takse. Obračun količine sa faktorom.</t>
  </si>
  <si>
    <t xml:space="preserve">                                                                               m3</t>
  </si>
  <si>
    <t>Utovar, prijevoz i istovar smeća na dozvoljenu deponiju udaljenu do 10 km, sa plaćanjem takse. Obračun količine sa faktorom</t>
  </si>
  <si>
    <t>RADOVI RUŠENJA UKUPNO:</t>
  </si>
  <si>
    <t>Skidanje dotrajalog parketa iz prostora  spremišta u prizemlju i  na katu, komplet sa kutnom letvom.  Odnos na privremenu gradilišnu deponiju do odvoza.</t>
  </si>
  <si>
    <t>ZIDARSKI RADOVI</t>
  </si>
  <si>
    <t xml:space="preserve">1. </t>
  </si>
  <si>
    <t>Dobava materijala te tankoslojno gletanje zida od siporeksa masom za siporeks. Strogo paziti na ravninu plohe zida.</t>
  </si>
  <si>
    <t>ZIDARSKI RADOVI UKUPNO:</t>
  </si>
  <si>
    <t>III</t>
  </si>
  <si>
    <t>DOGRADNJA PODA POZORNICE</t>
  </si>
  <si>
    <t>Dobava materijala te izrda podesta za proširenje poda pozornice.</t>
  </si>
  <si>
    <t>Preko čelične potkonstrukcije pričvrstiti osb-ploču d=20 mm</t>
  </si>
  <si>
    <t>Izraditi čeličnu potkonstrukciju od stupova i rastera greda (prema statičkom računu) koju treba sidriti u pod kao i u stijenke postojeće pozornice.</t>
  </si>
  <si>
    <t>Preko osb-ploče lijepiti vodootpornu šperploču d=15 mm. Strogo paziti na visine kako bi se ujednačila ploha poda stare i nove (dodane) pozornice.</t>
  </si>
  <si>
    <t>komplet izvedeno</t>
  </si>
  <si>
    <t>a)</t>
  </si>
  <si>
    <t>b)</t>
  </si>
  <si>
    <t xml:space="preserve">osb-ploča d=20 mm                                                  m2  </t>
  </si>
  <si>
    <t>c)</t>
  </si>
  <si>
    <t>vodootporna šperploča                                              m2</t>
  </si>
  <si>
    <t>Dobava materijala te  preko postojećeg daščanog poda (stare) pozornice zalijepiti vodootpornu šperploču.</t>
  </si>
  <si>
    <t>Dobava materijala te izrda stuba za penjanje na pozornicu. Izvesti u svemu kao podest: čelična potonstrukcija te potrebna obloge gazišta i čela stuba.</t>
  </si>
  <si>
    <t>čelična potkonstrukcija                                              kg</t>
  </si>
  <si>
    <t>Stube se nalaze uza zid dvorane sa obje strane pozornice.  Komplet izvedeno.</t>
  </si>
  <si>
    <t>d)</t>
  </si>
  <si>
    <t>vertikalna drvena obloga                                            m2</t>
  </si>
  <si>
    <t>Vrlo pažljiva demontaža dotrajalih drvenih prozora na  ovom dijelu objekta, sa odnosom na privremenu deponiju. Paziti da se ne ošteti fasada, kao i kamene prozorske klupčice.</t>
  </si>
  <si>
    <t>Pažljiva demontaža  drvenih vrata (između pozornice i garderobe i  između pozornice i dvorane) sa odnosom na privremenu gradilišnu deponiju.</t>
  </si>
  <si>
    <t>dvokrilna vrata                                                         kom</t>
  </si>
  <si>
    <t>jednokrilna vrata                                                      kom</t>
  </si>
  <si>
    <t>Dobava materijala te zazidavanje  otvora bivših vrata (u zidu debljine 50 cm) siporeks blokovima  d=20 cm potrebnim ljepilom.   Strogo paziti na ravninu plohe zida sa obje strane.</t>
  </si>
  <si>
    <t>Dobava materijala te zazidavanje  otvora bivših vrata (u zidu debljine 30 cm) siporeks blokovima  d=10 cm potrebnim ljepilom.   Strogo paziti na ravninu plohe zida sa obje strane.</t>
  </si>
  <si>
    <t>PVC VANJSKA STOLARIJA</t>
  </si>
  <si>
    <t xml:space="preserve">zidarska veličina: </t>
  </si>
  <si>
    <t>SVE STAVKE IZVESTI U SVEMU PREMA SHEMAMA, IZMJERAMA NA LICU MJESTA TE U DOGOVORU SA PROJEKTANTOM</t>
  </si>
  <si>
    <t>VIII</t>
  </si>
  <si>
    <t>PARKETARSKI RADOVI</t>
  </si>
  <si>
    <t xml:space="preserve">                                                                               mt</t>
  </si>
  <si>
    <t>PARKETARSKI RADOVI UKUPNO:</t>
  </si>
  <si>
    <t xml:space="preserve">                                                                              m2</t>
  </si>
  <si>
    <t>Temeljito čišćenje betonske podloge nakon skidanja starog parketa, sa pripremom za polaganje novog gotovog parketa.</t>
  </si>
  <si>
    <t>Skidanje stare kutne letve uz parket pod (muzički kabinet)</t>
  </si>
  <si>
    <t xml:space="preserve">                                                                              mt</t>
  </si>
  <si>
    <t>Dobava materijala, izrada i postavljanje drvene kutne letve visine 10 cm, boje po izboru projektanta;  uključivo potreban spojni materijal.  (muzički kabinet, spremišta)</t>
  </si>
  <si>
    <t>Strojno brušenje postojećeg parketa (garderoba, hodnik), te dvostruko lakiranje dvokomponentnim mat lakom, sa potrebnim međubrušenjima.</t>
  </si>
  <si>
    <t>GIPS-KARTONSKI RADOVI</t>
  </si>
  <si>
    <t>Visinu stropa dogovoriti sa projekantom</t>
  </si>
  <si>
    <t>(garderoba, muzički kabinet, spremište na katu)</t>
  </si>
  <si>
    <t>Dobava materijala te izrada ravnog spuštenog stropa od  gips-kartonskih ploča d= 1,25 cm, na potrebnoj al. potkonstrukciji.</t>
  </si>
  <si>
    <t>SOBOSLIKARSKI RADOVI</t>
  </si>
  <si>
    <t>stropovi                                                                    m2</t>
  </si>
  <si>
    <t xml:space="preserve">Gletanje 2x zidova i stropa od gips-kartonskih ploča, glet masom sa potrebnim međubrušenjem. </t>
  </si>
  <si>
    <t>Bojanje stropova i zidova  poludisperzionom bojom u dva sloja u tonu po izboru.</t>
  </si>
  <si>
    <t>SOBOSLIKARSKI RADOVI UKUPNO:</t>
  </si>
  <si>
    <t>REKAPITULACIJA</t>
  </si>
  <si>
    <t>PRIPREMNI RADOVI</t>
  </si>
  <si>
    <t>IV</t>
  </si>
  <si>
    <t>V</t>
  </si>
  <si>
    <t>VI</t>
  </si>
  <si>
    <t>VII</t>
  </si>
  <si>
    <t>UKUPNO:</t>
  </si>
  <si>
    <t>Stavka dolazi u obzir ako se pokaže potreba inače ne,  što će na licu mjesta odlučiti nadzorni organ.</t>
  </si>
  <si>
    <t>Struganje stare boje sa zidova,  sa odnosom šute na gradilišnu deponiju.</t>
  </si>
  <si>
    <t>Prije gletanja površine dobro otprašiti te premazati sredstvom za impregnaciju.</t>
  </si>
  <si>
    <t>Dobava materijala te gletanje ostruganih starih  zidova, glet masom u dva sloja sa potrebnim međubrušenjem.</t>
  </si>
  <si>
    <t>zidovi  prostora do pozornice                                      m2</t>
  </si>
  <si>
    <t>zidovi  pozornice                                                       m2</t>
  </si>
  <si>
    <t>Prije bojenja površine dobro otprašiti te premazati sredstvom za impregnaciju.</t>
  </si>
  <si>
    <t>Dobava materijala te obrada špaleta nakon ugradnje novih prozora, produžnim mortom. Špaleta širine 20 cm.</t>
  </si>
  <si>
    <t>RADOVI RUŠENJA</t>
  </si>
  <si>
    <t>PVC STOLARIJA</t>
  </si>
  <si>
    <t>DOGRADNJA PODA POZORNICE UKUPNO:</t>
  </si>
  <si>
    <t xml:space="preserve">                                                                                mt</t>
  </si>
  <si>
    <t>DRUGA FAZA  -  ULAZNI HAL, PLESNI KABINET  /NADOGRADNJA/</t>
  </si>
  <si>
    <t>Prije početka radova  potrebno je zaštititi prozore prizemlja, zatvatanjem daskom, da ne dođe do oštečenja prilikom radova. Nakon završetka radova skinuti zaštitu.</t>
  </si>
  <si>
    <t xml:space="preserve">                                                                        komplet</t>
  </si>
  <si>
    <t>Stubište promjera 160 cm, visine 360 cm.</t>
  </si>
  <si>
    <t>Vrlo pažljiva demontaža drvenog kružnog stubišta komplet sa ogradom i podestom, sa popisivanjem elemenata, te predaja investitoru.</t>
  </si>
  <si>
    <t>Pretpostavljena debljina  stropne ploče je 30 cm.</t>
  </si>
  <si>
    <t>(11,20 m2)                                                                mt</t>
  </si>
  <si>
    <t>Vrlo pažljivo strojno rezanje betonske stropne konstrukcije za prolaz novog stubišta. Stropnu ploču treba podijeliti na polja cca 60x60 cm kako bi se pojedini odrezani komadi mogli ukloniti. Izrezane komade složiti neposredno uz objekt do odvoza.</t>
  </si>
  <si>
    <t>Demontaža postojeće horizontalne i vetrikalne limarije (žlijebovi i vertikale) sa odnosom na privremenu deponiju.</t>
  </si>
  <si>
    <t>Pažljivo skidanje svih slojeva ravnog krova (do betonske ploče), sa spuštanjem sa krova i odnosom šute na privremenu gradilišnu deponiju.</t>
  </si>
  <si>
    <t>11.</t>
  </si>
  <si>
    <t>12.</t>
  </si>
  <si>
    <t xml:space="preserve">BETONSKI I ARMIRANO BETONSKI  RADOVI </t>
  </si>
  <si>
    <t>Staru ploču na mjestu sudara sa novom, premazati sredstvom staro-novo.</t>
  </si>
  <si>
    <t xml:space="preserve">                                                                    oplata  m2</t>
  </si>
  <si>
    <t xml:space="preserve">Dobava, ravnanje, rezanje, savijanje, vezanje ugradnja i podlaganje armature profila i   oblika u svemu prema statičkom računu i  planovima armature: </t>
  </si>
  <si>
    <t xml:space="preserve">                                                               RA      kg cca</t>
  </si>
  <si>
    <t xml:space="preserve">                                                               Mreže  kg cca</t>
  </si>
  <si>
    <t>Glatka oplata, visina podupiranja 360 cm.</t>
  </si>
  <si>
    <t xml:space="preserve">Dobava materijala te betoniranje (ukrpavanje rupe od kružnih stuba) arm.bet. stropne ploče,  debljine kao postojeća,  betonom tlačne čvrstoče C25/30 (MB-30),  armirano prema stat.računu i planu armature. Ploča se djelomično  oslanja na zidove (unutar utora) a u postojeću bet.ploču sidri se ankerima na svakih 15 cm.  Rupe zapuniti epoksidom, te novu mrežu zavariti za ankere. </t>
  </si>
  <si>
    <t xml:space="preserve">                                                                    beton   m3</t>
  </si>
  <si>
    <t>"Šlicanje" zidova za sidrenje betonske ploče i betonskih stuba. Utori dubine i visine 15 - 20 cm koliko dozvoljava zid. Odnos šute na privremenu deponiju.</t>
  </si>
  <si>
    <t xml:space="preserve">Dobava materijala te betoniranje arm.bet polupodesta stuba,  armiranim  betonom  tlačne čvrstoče C25/30 (MB-30), armirano prema stat.računu i planu armature. </t>
  </si>
  <si>
    <t xml:space="preserve">Dobava materijala te betoniranje arm.bet. vertikalnih serklaža,  betonom tlačne čvrstoče C25/30 (MB-30),  armirano prema stat.računu i planu armature. Betoniranje  u oplati. </t>
  </si>
  <si>
    <t xml:space="preserve">Dobava materijala te betoniranje arm.bet. greda i nadvoja,  betonom tlačne čvrstoče C25/30 (MB-30),  armirano prema stat.računu i planu armature. Betoniranje  u oplati. </t>
  </si>
  <si>
    <t xml:space="preserve">Dobava materijala te betoniranje arm.bet. horizontalnih serklaža (uz strehu),  betonom tlačne čvrstoče C25/30 (MB-30),  armirano prema stat.računu i planu armature. Betoniranje  u oplati. </t>
  </si>
  <si>
    <t xml:space="preserve">Dobava materijala te betoniranje arm.bet unutarnjih dvokrakih stuba na kosoj ploči,  armiranim  betonom  tlačne čvrstoče C25/30 (MB-30), armirano prema stat.računu i planu armature. </t>
  </si>
  <si>
    <t>BETONSKI I ARMIRANO BETONSKI  RADOVI UKUPNO:</t>
  </si>
  <si>
    <t>Dobava materijala te zidanje  zida  blok  opekom  d=20 cm u produžnom mortu M-5.  Zidanje na "šmorc".</t>
  </si>
  <si>
    <t xml:space="preserve">3. </t>
  </si>
  <si>
    <t xml:space="preserve">                                                                        cca   m2</t>
  </si>
  <si>
    <t>strop                                                                        m2</t>
  </si>
  <si>
    <t>zidovi                                                                       m2</t>
  </si>
  <si>
    <t>10.</t>
  </si>
  <si>
    <t xml:space="preserve">Pripomoć kod instalaterskih radova do 10 %  iznosa instalaterskih radova  po satnicama radnika .  </t>
  </si>
  <si>
    <t xml:space="preserve">                                                                        sat  KV</t>
  </si>
  <si>
    <t xml:space="preserve">Pripomoć kod obrtničkih radova do 10 %  iznosa obrtničkih radova  po satnicama radnika .  </t>
  </si>
  <si>
    <t>13.</t>
  </si>
  <si>
    <t>Čišćenje objekta u toku građevinskih  radova, kao i prije primopredaje.</t>
  </si>
  <si>
    <t>Dobava materijala te zidanje novog zida  blok  opekom  d=25 cm u produžnom mortu M-5.  Zidanje na "šmorc".</t>
  </si>
  <si>
    <t>Vrlo pažljivo probijanje zidova za nova vrata, sa odnosom šute na privremenu deponiju.</t>
  </si>
  <si>
    <t>Pažljivo razbijanje zida za ležišta čeličnih nadvoja (nova vrata). Rupe visine i dubine cca 15 cm koliko dozvoljava zid.</t>
  </si>
  <si>
    <t xml:space="preserve">                                                                             kom</t>
  </si>
  <si>
    <t>Pažljivo razbijanje zida uz zatvoreno stubište, sa odnosom šute na privremenu deponiju.</t>
  </si>
  <si>
    <t xml:space="preserve">Dobava materijala te betoniranje arm.bet. kosog serklaža (po zabatu),  betonom tlačne čvrstoče C25/30 (MB-30),  armirano prema stat.računu i planu armature. Betoniranje  u oplati. </t>
  </si>
  <si>
    <t>d= 30 cm                                                                 m3</t>
  </si>
  <si>
    <t>d= 20 cm                                                                 m3</t>
  </si>
  <si>
    <t>Kod ukrpavanja strogo paziti na ravninu plohe zida.</t>
  </si>
  <si>
    <t>Dobava materijala te postavljanje više-slojnog rabic pletiva preko čeličnih nadvoja,  koje će se kasnije ožbukati. Uključivo sav potreban spojni materijal.</t>
  </si>
  <si>
    <t>Dobava materijala te obrada špaleta kod novoprobijenih otvora, produžnim mortom. U stavku ulazi i eventualno ukrpavanje komadima stare opeke.</t>
  </si>
  <si>
    <t>širina špalete 50 cm                                                  mt</t>
  </si>
  <si>
    <t>širina špalete 30 cm                                                  mt</t>
  </si>
  <si>
    <t>Kod ukrpanih zidova strogo pazitina ravninu plohe zida.</t>
  </si>
  <si>
    <t>elastificirani polistiren   2 x 1 cm  d= 2,0 cm</t>
  </si>
  <si>
    <t>polietilenska folija u jednom sloju d=0,025 cm</t>
  </si>
  <si>
    <t>Dobava materijala te izrada armiranog estriha, preko ekspandiranog polistirena,  Armirati Q- mrežom ili rabicom. Uz zidove svakako postaviti trake polistirena debljine 1 cm, visine estriha, da se dobije efekt "plivajućeg poda".  Komplet izvedeno.</t>
  </si>
  <si>
    <t>Skidanje postojećih slojeva poda (tapisona) sa poda knjižnice i  igraonice, kao i u prostoru tehnike na katu; te ćišćenje do betonske ploče, sa odnosom na gradilišnu deponiju.</t>
  </si>
  <si>
    <t>kat                                                                           m2</t>
  </si>
  <si>
    <t>prizemlje                                                                  m2</t>
  </si>
  <si>
    <t xml:space="preserve">estrih  d= 6,0 cm                                                     </t>
  </si>
  <si>
    <t>Dobava, doprema na gradilište, dizanja na pozicije, te ugradnja čeličnih profila i ostalih čeličnih elemenata, sve prema statičkom računu.</t>
  </si>
  <si>
    <t>Radionički zaštičeno antikorozivnim sredstvom 2x.</t>
  </si>
  <si>
    <t xml:space="preserve">                                                                               kg</t>
  </si>
  <si>
    <t>ČELIČNA KONSTRUKCIJA</t>
  </si>
  <si>
    <t>U stavku ulaze sidrenja i  zapunjavanje ležajeva.</t>
  </si>
  <si>
    <t>ČELIČNA KONSTRUKCIJA  UKUPNO:</t>
  </si>
  <si>
    <t>TESARSKI RADOVI</t>
  </si>
  <si>
    <t xml:space="preserve">                                                                               m2                                                                                                       </t>
  </si>
  <si>
    <t>TESARSKI RADOVI UKUPNO:</t>
  </si>
  <si>
    <t>Stavka se odnosi na čeličnu konstrukciju krova, te na čelične nadvoje.</t>
  </si>
  <si>
    <t>Sva čelična konstrukcija premazana antikorozivnim sredstvom 2x.</t>
  </si>
  <si>
    <t>Dobava materijala te postavljanje (pribijanjem) vodootporne OSB-ploče debljine 20 mm, preko drvenih  rogova na blago kosom (2%)  i kosom dijelu krova.</t>
  </si>
  <si>
    <t xml:space="preserve">osb-ploča                                                                 m2                                                                                                       </t>
  </si>
  <si>
    <t>Preko osb-ploče postavlja se sekundarna hidroizolacija krovnom ljepenkom postavljenom paralelno sa strehom sa potrebnim preklopima, što ulazi u stavku.</t>
  </si>
  <si>
    <t>Za blago kosi krov preko rogova (u gornjem dijelu)  pribiti drvenu letvu d= 3 cm, da se dobije željeni pad.</t>
  </si>
  <si>
    <t>Osb-ploču zaustaviti cca 30 cm prije sljemena za odzračivanje krovišta (preko odzračnika)</t>
  </si>
  <si>
    <t>Dobava, doprema,  montaža, demontaža i otprema, fasadne skele visine 6 - 8 m.</t>
  </si>
  <si>
    <t>KROVOPOKRIVAČKI RADOVI</t>
  </si>
  <si>
    <t>KROVOPOKRIVAČKI RADOVI UKUPNO:</t>
  </si>
  <si>
    <t xml:space="preserve">Dobava materijala te pokrivanje višestrešnog krova  (nadogradnja) biber crijepom (kao postojeći krov), komplet sa svim potrebnim fazonskim komadima (početni crijep i sl.). Uključivo sav potreban spojni materijal. </t>
  </si>
  <si>
    <t>Dobava materijala te letvanje  krova po osb-ploči,  u dva smjera podužno i poprijeko, letvama 5x3 cm  za pokrivanje biber crijepom.  Uključivo sav potreban spojni materijal.  Letve obavezno premazati sredstvom protiv insekata.</t>
  </si>
  <si>
    <t>Dobava i postavljanje tipskih odzračnika uz biber crijep</t>
  </si>
  <si>
    <t>FASADERSKI RADOVI</t>
  </si>
  <si>
    <t>A</t>
  </si>
  <si>
    <t>DEMIT FASADA</t>
  </si>
  <si>
    <t>polimercementno ljepilo d=0,2 cm</t>
  </si>
  <si>
    <t>polimer cementna žbuka, sa mrežicom za pojačanje  (tankoslojno armiranje)  0,5 cm,</t>
  </si>
  <si>
    <t>završna   obrada  silikatnim premazom, strukture i  boje po izboru projektanta d= 0,3 cm.</t>
  </si>
  <si>
    <t>Fasada se treba izvoditi prema uputstvu proizvođača  fasade, sa svim tipskim rofilima, čiju specifikaciju   sastavlja proizvođač fasade.</t>
  </si>
  <si>
    <t>Kod obračuna količina odbijaju se površine otvora preko 3,0 m2, ako su manji od 5,0 m2. Kod otvora večih od 5,0 m2 odbija se cijela površina, ali se dodaje obrada špaleta.</t>
  </si>
  <si>
    <t xml:space="preserve">Dobava materijala te izrada  fasade toplinskim fasadnim sustavom ETICS; preko  zidova od opeke i betona, u slojevima kako slijedi:    </t>
  </si>
  <si>
    <t>Dobava materijala te obrada špaleta u svemu kao u prethodnoj stavci. Širina špaleta 10 cm</t>
  </si>
  <si>
    <t>FASADERSKI RADOVI UKUPNO:</t>
  </si>
  <si>
    <t>Dobava i pribijanje tipske krovne mrežice protiv insekata, duž strehe.</t>
  </si>
  <si>
    <t>NAPOMENA:  Obzirom da se izvodi nova fasada samo na nadogradnji potrebno je uredno (tipskom lajsnom) urediti spoj staro-novo.</t>
  </si>
  <si>
    <t>B</t>
  </si>
  <si>
    <t>OBRTNIČKI  RADOVI</t>
  </si>
  <si>
    <t>STOLARSKI  RADOVI</t>
  </si>
  <si>
    <t>UNUTARNJA STOLARIJA</t>
  </si>
  <si>
    <r>
      <t>NAPOMENA:</t>
    </r>
    <r>
      <rPr>
        <sz val="10"/>
        <rFont val="Arial"/>
        <family val="2"/>
        <charset val="238"/>
      </rPr>
      <t xml:space="preserve"> PRIJE IZRADE POTREBNO JE SVE MJERE KONTROLIRATI NA LICU MJESTA. IZVODITI  PREMA SHEMAMA I U DOGOVORU SA PROJEKTANTOM. </t>
    </r>
  </si>
  <si>
    <t xml:space="preserve"> </t>
  </si>
  <si>
    <t xml:space="preserve">                                                                         kom  D</t>
  </si>
  <si>
    <t>SHEMA br. 2</t>
  </si>
  <si>
    <t>SHEMA br. 3</t>
  </si>
  <si>
    <t xml:space="preserve">425 x 180  cm                                                        kom  </t>
  </si>
  <si>
    <t>SHEMA br. 4</t>
  </si>
  <si>
    <t>PVC VANJSKA STOLARIJA UKUPNO:</t>
  </si>
  <si>
    <t>LIMARSKI RADOVI</t>
  </si>
  <si>
    <t>SVU LIMARIJU IZRADITI OD  PLASTIFICIRANOG AL.  LIMA  D= 0,6 MM U BOJI PO IZBORU PROJEKTANTA, A MJERE PROVJERITI NA LICU MJESTA.</t>
  </si>
  <si>
    <t xml:space="preserve">Dobava materijala te izrada visećeg žlijeba.  Izraditi od  lima d = 0,6 mm, razvijene širine 66 cm, u boji po izboru.  </t>
  </si>
  <si>
    <t>Uključivo  kuke, sav potreban spojni i brtveni materijal, kao i nivelacija žlijeba te spoj na odvodnu vertikalu.</t>
  </si>
  <si>
    <t xml:space="preserve">Dobava materijala te izrada i montaža opšava strehe, limom d=0,6 mm u boji po izboru, rš=33 cm.  Uključivo kvalitetan spoj sa žlijebom i podvlačenje pod crijep,  te sav potreban spojni i brtveni materijal. </t>
  </si>
  <si>
    <t>Dobava izrada i montaža krovne vertikale od lima d=0,6 mm u boji po izboru, komplet sa svim potrebnim obujmicama na svakih 100-150 cm, te ostalim priborom.  U stavku ulazi kvalitetan spoj sa žlijebom. Izvesti po detalju i u dogovoru sa projektantom.   Uključivo sav potreban spojni i brtveni materijal.</t>
  </si>
  <si>
    <t>LIMARSKI RADOVI UKUPNO:</t>
  </si>
  <si>
    <t>Dobava materijala te pokrivanje blago kosog krova trijema falcanim limom d=6 mm u boji po izboru. Bočno lim kvalitetno podvući pod sljeme a na donjem dijelu preko crijepa. Uključivo sav potreban spojni i brtveni materijal.</t>
  </si>
  <si>
    <t xml:space="preserve">Dobava materijala te izrada i montaža zidnog lima na spoju zabatnog zida i novog krova, rš=33 cm, Paziti da se izvede uredan spoj sa fasadom te sa krovnom plohom. Uključivo sav potreban spojni i brtveni materijal, </t>
  </si>
  <si>
    <t>KERAMIČARSKI RADOVI</t>
  </si>
  <si>
    <t>GIPS KARTONSKI RADOVI UKUPNO:</t>
  </si>
  <si>
    <t xml:space="preserve">Dobava materijala, izrada i postavljanje drvene kutne letve visine 10 cm, boje po izboru projektanta;  uključivo potreban spojni materijal. </t>
  </si>
  <si>
    <t>Dobava materijala te gletanje žbukanih stropova i zidova, glet masom u dva sloja sa potrebnim međubrušenjem.</t>
  </si>
  <si>
    <t>stropovi   ravni                                                           m2</t>
  </si>
  <si>
    <t>stropovi   kosi                                                           m2</t>
  </si>
  <si>
    <t>Gletanje stropova i greda od gips-kartonskih ploča u dva sloja, sa potrebnim međubrušenjem.</t>
  </si>
  <si>
    <t>GRAĐEVINSKI RADOVI</t>
  </si>
  <si>
    <t>BETONSKI I ARMIRANO BETONSKI RADOVI</t>
  </si>
  <si>
    <t>OBRTNIČKI RADOVI</t>
  </si>
  <si>
    <t>STOLARSKI RADOVI</t>
  </si>
  <si>
    <t>SVEUKUPNO A+B:</t>
  </si>
  <si>
    <r>
      <rPr>
        <b/>
        <sz val="10"/>
        <color theme="1"/>
        <rFont val="Arial"/>
        <family val="2"/>
        <charset val="238"/>
      </rPr>
      <t>NAPOMENA</t>
    </r>
    <r>
      <rPr>
        <sz val="10"/>
        <color theme="1"/>
        <rFont val="Arial"/>
        <family val="2"/>
        <charset val="238"/>
      </rPr>
      <t>: Prilikom razbijanja svakako poduprijeti strop uz novi otvor, kao i zid prije ugradnje čeličnog nadvoja.</t>
    </r>
  </si>
  <si>
    <t>termoizolacija krova iskazana u gips-kartonskim radovima</t>
  </si>
  <si>
    <t>NAPOMENA:</t>
  </si>
  <si>
    <t xml:space="preserve">Dobava i postavljanje  sljemenjaka  po  sljemenu i grebenima  krova, komplet sa nosačima i pričvrsnim priborom.    </t>
  </si>
  <si>
    <t>izolacijske ploče od tvrde kamene vune, debljine 10,0 cm, sa pričvrsnicima sa širokom glavom.</t>
  </si>
  <si>
    <t>Dobava materijala te izrada opšava eventualnih prodora kroz krov, limom d=0,6 mm u boji po izboru,  rš= 33 cm,  Uključivo sav potreban spojni i brtveni materijal.</t>
  </si>
  <si>
    <t xml:space="preserve">Dobava materijala te izrada ravnog spuštenog stropa od dvostrukih gips-kartonskih ploča d= 2x1,25 cm, na potrebnoj al. Glavnoj i sekundarnoj potkonstrukciji. </t>
  </si>
  <si>
    <t>Unutar stropa postaviti ploče mineralne vune d=15 cm te sloj polietilenske folije, što ulazi u stavku</t>
  </si>
  <si>
    <t xml:space="preserve">Spojeve ploča  bandažirati trakom i glet masom. Visina ovjesa cca 120 cm.  </t>
  </si>
  <si>
    <t xml:space="preserve">Spojeve ploča  bandažirati trakom i glet masom. </t>
  </si>
  <si>
    <t xml:space="preserve">Dobava materijala te izrada  spuštenog stropa po kosini krovne konstrukcije (između rogova), od dvostrukih gips-kartonskih ploča d= 2x1,25 cm, na potrebnoj al.  potkonstrukciji. </t>
  </si>
  <si>
    <t xml:space="preserve">Dobava i postavljanje gres podnih keramičkih  pločica I.kl. ljepljenjem flex ljepilom na podlogu, d=1,5 cm. Dimenzija pločica kao i način slaganja po izboru projektanta ili investitora.  </t>
  </si>
  <si>
    <t>keramika                                                                  m2</t>
  </si>
  <si>
    <t xml:space="preserve">podni -profil, koji  razdvaja dvije vrste poda                   mt                                                                      </t>
  </si>
  <si>
    <t>Dobava materijala te oblaganje sokla keramičkim pločicama visine 10 cm ljepljenjem uz zid. Vrsta pločice prema podnoj oblozi.</t>
  </si>
  <si>
    <t>KERAMIČARSKI RADOVI UKUPNO:</t>
  </si>
  <si>
    <t>Dobava i postavljanje podnih keramičkih pločica I.kl. Ljepljenjem na gazišta i čela stuba.</t>
  </si>
  <si>
    <t xml:space="preserve">Dimenzija pločica kao i način slaganja po izboru projektanta ili investitora.  </t>
  </si>
  <si>
    <t xml:space="preserve">nagaz                                                                      m2                                                                      </t>
  </si>
  <si>
    <t>čela                                                                         mt</t>
  </si>
  <si>
    <t>Demontaža pregradne stijene na igraonici komplet sa jednokrilnim vratikma, sa odnosom na privremenu deponiju.</t>
  </si>
  <si>
    <t>(cca 10,0 m2)                                                    komplet</t>
  </si>
  <si>
    <t xml:space="preserve">PROTUPOŽARNA BRAVARIJA             </t>
  </si>
  <si>
    <t>zidarska veličina:</t>
  </si>
  <si>
    <t>PROTUPOŽARNA VRATA UKUPNO</t>
  </si>
  <si>
    <t xml:space="preserve"> 100 x 210  cm                                                   kom  L  </t>
  </si>
  <si>
    <t xml:space="preserve"> 90 x 210  cm                                                     kom  L</t>
  </si>
  <si>
    <t xml:space="preserve">165 x 220 cm                                                         kom  </t>
  </si>
  <si>
    <t>STOLARSKI RADOVI UKUPNO:</t>
  </si>
  <si>
    <t>stropovi   ravni                                                          m2</t>
  </si>
  <si>
    <t>Dobava materijala te izrada unutarnje grube i fine žbuke  novih stropova i zidova,  debljine 2,0 cm,  produžnom  žbukom. U stavku ulazi i žbukanje rabiciranih nadvoja.</t>
  </si>
  <si>
    <t>strop + podgled stuba                                               m2</t>
  </si>
  <si>
    <t>Dobava materijala te samo bojenje stare fasade (prizemlje) nakon građevinskih intervencija, silikatnom bojom u tonu kao kat. Površinu je prethodno potrebno otprašiti i oprati, te nakon sušenja premazati impregnacijom.</t>
  </si>
  <si>
    <t>PROTUPOŽARNA BRAVARIJA</t>
  </si>
  <si>
    <t>Vrlo pažljiva demontaža ukrasnih okvira prozora (sa unutrašnje strane) sa odlaganjem u prostoru do nove montaže.</t>
  </si>
  <si>
    <t>Demontaža dvokrilnih vrata dvorane, sa odnosom na privremenu deponiju.</t>
  </si>
  <si>
    <t>Skidanje postoječeg parketa sa  poda dvorane, sa odnosom na privremenu deponiju.</t>
  </si>
  <si>
    <t>Pažljivo razbijanje zida za ležišta čelične konstrukcije galerije i povišenja u prizemlju. Rupe visine i dubine cca 15 cm koliko dozvoljava zid.</t>
  </si>
  <si>
    <t xml:space="preserve">                                                                      cca  kom</t>
  </si>
  <si>
    <t>6..</t>
  </si>
  <si>
    <t>Dobava materijala te  ukrpavanje unutar starih otvora porobetonskim blokovima d= 30  cm, u produžnom mortu.</t>
  </si>
  <si>
    <t>Dobava materijala te zidanje  zidova i ukrpavanje unutar starih otvora porobetonskim blokovima d= 30 i d= 20  cm, u produžnom mortu.</t>
  </si>
  <si>
    <t>Dobava materijala te izrada armiranog estriha, preko ploča polistirena za podno grijanje (ploče polistirena u troškovniku centralnog grijanja).  Armirati Q- mrežom ili rabicom. Uz zidove svakako postaviti trake polistirena debljine 1 cm, visine estriha, da se dobije efekt "plivajućeg poda".  Komplet izvedeno.</t>
  </si>
  <si>
    <t>estrih  d= 6,0 cm                                                      m2</t>
  </si>
  <si>
    <t>skidanje samo prozorskih krila                                 kom</t>
  </si>
  <si>
    <t>PODOPOLAGAČKI  RADOVI</t>
  </si>
  <si>
    <t>PODOPOLAGAČKI  RADOV I UKUPNO:</t>
  </si>
  <si>
    <t>Dobava materijala te zatvaranje prozora dvorane u slojevima kako slijedi:</t>
  </si>
  <si>
    <t xml:space="preserve">Na postojeći  doprozornik pričvrstiti potrebnu al. Potkonstrukciju. </t>
  </si>
  <si>
    <t>Ispuna mineralnom vunom d= 10 cm</t>
  </si>
  <si>
    <t>Sa unutarnje strane na al.potkonstrukciju pričvršćuje se gips-kartonska ploča d=1,25 cm</t>
  </si>
  <si>
    <t>Sa vanjske strane na potkonstrukciju se pričvršćuju aquapanel ploče d= 5 cm, koje treba ožbukati silikatnom žbukom.</t>
  </si>
  <si>
    <t>zidarska dimanzija prozora:</t>
  </si>
  <si>
    <t>180 x 280 cm</t>
  </si>
  <si>
    <t>Uunutarnji ukrasni profili prozora ostaju i treba paziti da se ne oštete prilikom intervencije.</t>
  </si>
  <si>
    <t>e)</t>
  </si>
  <si>
    <t>Demontaža spuštenog stropa komplet sa potkonstrukcijom, sa odnosom materijala na privremenu deponiju.</t>
  </si>
  <si>
    <t>U stavku e uključena i demontaža rasvjetnih tijel.</t>
  </si>
  <si>
    <t>Spojeve ploča  bandažirati trakom i glet masom.</t>
  </si>
  <si>
    <t>ravne trake                                                                m2</t>
  </si>
  <si>
    <t>Strop je predviđen u ravnim i zakošenim trakama, te vertikalnim zatvaranjem između traka.</t>
  </si>
  <si>
    <t>zakošene  trake                                                        m2</t>
  </si>
  <si>
    <t>vertikalna obrada  visine cca 15 cm                             mt</t>
  </si>
  <si>
    <t>DRVENE OBLOGE</t>
  </si>
  <si>
    <t>Visina ovjesa prema detalju.</t>
  </si>
  <si>
    <t xml:space="preserve">Dobava materijala te izrada  spuštenog stropa dvorane, od  gips-kartonskih ploča d= 1,25 cm, na potrebnoj al. Glavnoj i sekundarnoj potkonstrukciji. </t>
  </si>
  <si>
    <t>Dobava materijala te postavljanje i pričvršćenje OSB-ploče debljine 20 mm, preko čelične konstrukcije galerije, i povišenja gledališta u parteru.</t>
  </si>
  <si>
    <t>U stavku ulazi i obrada stuba.</t>
  </si>
  <si>
    <t>povišenje partera                                                       m2</t>
  </si>
  <si>
    <t>galerija                                                                     m2</t>
  </si>
  <si>
    <t xml:space="preserve">Dobava i postavljanje na stube preko osb-ploče, gazišta od hrastovog masiva d= 5 cm, završno lakirano u tone drvene obloge dvorane. </t>
  </si>
  <si>
    <t>Dobava materijala te izrada završnog poda od pvc-a. Postavlja se preko podesta i suba (malog stubišta).</t>
  </si>
  <si>
    <t>podesti                                                                    m2</t>
  </si>
  <si>
    <t>gazišta i čela stuba                                                  m2</t>
  </si>
  <si>
    <t>Dobava materijala te postavljanje tipske lajsne uz pvc-pod</t>
  </si>
  <si>
    <t>BRAVARSKI RADOVI</t>
  </si>
  <si>
    <t>IX</t>
  </si>
  <si>
    <t>PODOPOLAGAČKI  RADOVI UKUPNO:</t>
  </si>
  <si>
    <t xml:space="preserve">ZA SVE BRAVARSKE RADOVE POTREBNO JE  MJERE KONTROLIRATI NA LICU MJESTA,  </t>
  </si>
  <si>
    <t>BRAVARSKI RADOVI UKUPNO:</t>
  </si>
  <si>
    <t>dužina ograde:                                                          mt</t>
  </si>
  <si>
    <t>Dobava materijala te bojanje ograde stubišta u dva sloja lak bojom u tonu po izboru.</t>
  </si>
  <si>
    <t>nova bravarija                                                            m2</t>
  </si>
  <si>
    <t>staru bravariju treba očistiti, premazati antikorozivnim premazom, te kalom u dva sloja.</t>
  </si>
  <si>
    <t xml:space="preserve">Dobava i postavljanje na stube preko osb-ploče, gazišta od hrastovog masiva d= 5 cm, završno lakirano u tonu drvene obloge dvorane. </t>
  </si>
  <si>
    <t>drvena obloga  čela stuba (kao i obloga zida dvotane)            m2</t>
  </si>
  <si>
    <t>dimenzija: 155 x 25 cm                                           kom</t>
  </si>
  <si>
    <t>dimenzija: 140 x 35 cm                                           kom</t>
  </si>
  <si>
    <t>Dobava materijala te krpanje šliceva iza instalatera, produžnim mortom.</t>
  </si>
  <si>
    <t xml:space="preserve">                                                                         cca  mt</t>
  </si>
  <si>
    <t>U stavku je uključena i obrada pristupnih stuba</t>
  </si>
  <si>
    <r>
      <t xml:space="preserve">Vanjska vertikalna obrada pozornice </t>
    </r>
    <r>
      <rPr>
        <sz val="10"/>
        <rFont val="Arial"/>
        <family val="2"/>
        <charset val="238"/>
      </rPr>
      <t xml:space="preserve">drvenom oblogo  </t>
    </r>
    <r>
      <rPr>
        <sz val="10"/>
        <color rgb="FFFF0000"/>
        <rFont val="Arial"/>
        <family val="2"/>
        <charset val="238"/>
      </rPr>
      <t xml:space="preserve"> </t>
    </r>
    <r>
      <rPr>
        <sz val="10"/>
        <rFont val="Arial"/>
        <family val="2"/>
        <charset val="238"/>
      </rPr>
      <t>(kao obloga zida dvotane).  U stavku ulazi i završna pokrivna lajsna.</t>
    </r>
  </si>
  <si>
    <t>U stavku ulaze potrebne  završne letva, kao i sav potreban spojni materijal. Komplet izvedeno.</t>
  </si>
  <si>
    <t>U stavku ulazi i završna pokrivna letva, kao i sav potreban spojni materijal. Komplet izvedeno.</t>
  </si>
  <si>
    <t xml:space="preserve">Dobava materijala te oblaganje, ograde u parteru, ograde na  galeriji, te čela stuba;  drvenom oblogom (kao zid dvorane). </t>
  </si>
  <si>
    <t>STOLARSKI  RADOVI  UKUPNO:</t>
  </si>
  <si>
    <t>Čelična konstrukcija  podizanja gledališta u parteru, komplet sa pristupnim stubama (lijevo i desno), kao i izradom "leđne" ograde.</t>
  </si>
  <si>
    <r>
      <t xml:space="preserve">Čelična konstrukcija  galerije komplet sa prednjom ogradom.                                    </t>
    </r>
    <r>
      <rPr>
        <sz val="10"/>
        <color rgb="FFFF0000"/>
        <rFont val="Arial"/>
        <family val="2"/>
        <charset val="238"/>
      </rPr>
      <t xml:space="preserve">  </t>
    </r>
  </si>
  <si>
    <t>STAKLARSKI RADOVI</t>
  </si>
  <si>
    <t>Komplet izvedeno sa potrebnim spojnim i sidrenim materijalom.</t>
  </si>
  <si>
    <t>STAKLARSKI RADOVI  UKUPNO:</t>
  </si>
  <si>
    <t>Bojenje starih zidova poludisperzionom bojom u dva sloja u tonu po izboru. Prethodno zidove premazati impregnacijom.</t>
  </si>
  <si>
    <t xml:space="preserve">Gletanje 2x  zidova i stropa od gips-kartonskih ploča, glet masom sa potrebnim međubrušenjem. </t>
  </si>
  <si>
    <t>zidovii                                                                      m2</t>
  </si>
  <si>
    <t>Dobava materijala te samo bojenje stare fasade  nakon građevinskih intervencija, silikatnom bojom u tonu po izboru. Površinu je prethodno potrebno otprašiti i oprati, te nakon sušenja premazati impregnacijom.</t>
  </si>
  <si>
    <t>U stavku ulazi i vanjska tankoslojna žbuka kao i silikatna fasada.</t>
  </si>
  <si>
    <t>zid d= 30 cm                                                            m3</t>
  </si>
  <si>
    <t>žbuka  + fasada                                                        m2</t>
  </si>
  <si>
    <t>SKELA</t>
  </si>
  <si>
    <t>Dobava, doprema,  montaža, demontaža i otprema, radne skele visine  4,0 - 5,0 m.</t>
  </si>
  <si>
    <t>Dobava, doprema,  montaža, demontaža i otprema, fasadne skele visine  5 m.</t>
  </si>
  <si>
    <t>SKELA UKUPNO:</t>
  </si>
  <si>
    <t>Dobava, doprema,  montaža, demontaža i otprema, fasadne skele visine  9,0 - 13,0 m.</t>
  </si>
  <si>
    <t>DRVENE OBLOGE UKUPNO:</t>
  </si>
  <si>
    <t>GRAĐEVINSKI RADOVI UKUPNO:</t>
  </si>
  <si>
    <t>GIPS KARTONSKI RADOVI</t>
  </si>
  <si>
    <t>PODOPOLAGAČKI RADOVI</t>
  </si>
  <si>
    <t>OBRTNIČKI RADOVI UKUPNO.</t>
  </si>
  <si>
    <t>SVEUKUPNA REKAPITULACIJA</t>
  </si>
  <si>
    <t>SVEUKUPNO:</t>
  </si>
  <si>
    <t>III FAZA - REKAPITULACIJA</t>
  </si>
  <si>
    <t xml:space="preserve">INVESTITOR:             OPĆINA MARIJA BISTRICA       </t>
  </si>
  <si>
    <t>Dobava i polaganje gotovog trooslojnog hrastovog parketa I.klase debljine 1,5 cm. Dimenzija  i način slaganja po izboru projektanta.  Komplet  sa svim potrebnim  predradnjama.  (spremišta prizemlje i kat)</t>
  </si>
  <si>
    <t>Dobava i polaganje gotovog troslojnog hrastovog parketa I.klase debljine 1,5cm. Dimenzija  i način slaganja po izboru projektanta.  Komplet  sa svim potrebnim  predradnjama.  Parket se postavlja preko starog u prostoru muzičkog kabineta</t>
  </si>
  <si>
    <t>X</t>
  </si>
  <si>
    <t>XI</t>
  </si>
  <si>
    <t xml:space="preserve">                                                                      paušal</t>
  </si>
  <si>
    <t>cijena</t>
  </si>
  <si>
    <t xml:space="preserve">                                                                        paušal</t>
  </si>
  <si>
    <t>Dobava drvenih rogova dimenzije 12/16 cm prema statičkom računu (jela ili smreka,) krojenje  rogova na mjeru, te pričvrščenje na čeličnu konstrukciju krova. Drvena građa mora biti premazana sredsvom protiv insekata.  (cca 3,0 m3 građe)</t>
  </si>
  <si>
    <t>Dobava i polaganje gotovog troslojnog hrastovog parketa I.klase debljine 1,5 cm. Dimenzija  i način slaganja po izboru projektanta.  Komplet  sa svim potrebnim  predradnjama.</t>
  </si>
  <si>
    <t>VODVOD I KANALIZACIJA</t>
  </si>
  <si>
    <t>Dobava i montaža WC školjke sa vodokotlićem</t>
  </si>
  <si>
    <t xml:space="preserve">                                                                                                     kom</t>
  </si>
  <si>
    <t>Dobava i montaža umivaonika sa jednoručnom mješalicom i sifonom</t>
  </si>
  <si>
    <t xml:space="preserve">                                                                                                    kom</t>
  </si>
  <si>
    <t>VODOVOD I KANALIZACIJA</t>
  </si>
  <si>
    <t>čelična konstrukcija nadstrešnice na izlazu iz dvorane</t>
  </si>
  <si>
    <t>čelična konstrukcija nosača stolica</t>
  </si>
  <si>
    <t>Dobava materijala i izrada  pregradnog zida od tehničke kabine, debljine 15 cm.   Izvesti  na potrebnoj  potkonstrukciji  sa  oblogom od dvije gips-kartonske ploče debljine  1,25 cm sa svake strane. Ispuna zida mineralna vuna.  Spojeve bandažirati trakom i glet masom. Uključivo sav potreban spojni materijal.  (prostor tehnike)</t>
  </si>
  <si>
    <t>Dobava i polaganje gotovog troslojnog hrastovog parketa kao završnog poda preko osb-ploče (uzvišenje partera i galerija). Parket I.klase debljine 1,5 cm. Dimenzija  i način slaganja po izboru projektanta.  Komplet  sa svim potrebnim  predradnjama.</t>
  </si>
  <si>
    <t>Dobava i polaganje gotovog troslojnog hrastovog parketa I.klase debljine 1,5 cm preko estriha u dvorani. Dimenzija  i način slaganja po izboru projektanta.  Komplet  sa svim potrebnim  predradnjama.</t>
  </si>
  <si>
    <t>C</t>
  </si>
  <si>
    <t>TREĆA FAZA   -  DVORANA  /GLEDALIŠTE/</t>
  </si>
  <si>
    <t xml:space="preserve">PRVA  FAZA  -  GARDEROBA, MUZIČKI KABINET, POZORNICA </t>
  </si>
  <si>
    <t xml:space="preserve">PRIPREMNI  RADOVI  </t>
  </si>
  <si>
    <t>Čelična ograda na pozornici. Okvir i stupovi izrađeni su od čeličnih cijevi 50/20 mm. Na gornju cijev okvira se montira rukohvat od hrasta 1. klase 50 / 30 mm, s kutnim utorima 5 mm s donje strane obostrano. Ispuna se izvodi vertikalnim čeličnim šipkama ∅12 mm na osnom razmaku od 140 mm. Šipke se vare za donji i gornji dio okvira s naizmjeničnim horizontalnim pomakom od cca 2 cm tako da su blago skošene u odnosu na vertikalu. Ograda se pričvršćuje nogarima od čeličnih cijevi 50/20 u pod. Svi čelični dijelovi uključujući vijke i spojni okov zaštićuju se vrućim cinčanjem. Ograda je plastificirana u RAL 7030.</t>
  </si>
  <si>
    <t xml:space="preserve">kom  </t>
  </si>
  <si>
    <t xml:space="preserve">Dobava, izrada i montaža PVC vanjske stolarije. Doprozornik i okvire krila izraditi od višekomornih PVC profila u bijeloj boji, s prekinutim toplinskim mostom Uw&lt;1,5 W/m²K. Ostakljenje dvostrukim niskoemitivnim IZO staklom 4+16+4, punjenim argonom. Vanjska klupčica izvodi se od plastificiranog lima u RAL 9010, a s unutarnje strane se ugrađuje gotova klupčica od iverala s profiliranim prednjim rubom u bijeloj boji. Uključivo sav potreban okov, spojni brtveni i pričvrsni materijal. Komplet izvedeno. Sve prema shemi i u dogovoru sa projektantom i investitorom. 
</t>
  </si>
  <si>
    <t>Dvokrilni prozor. Jedno krilo otklopno zaokretno, drugo zaokretno. Podijeljen prema rasteru starog prozora na čije se mjesto ugrađuje.
Izvesti po osnovnom opisu. Obavezna izmjera zidarskog otvora na građevini.</t>
  </si>
  <si>
    <t xml:space="preserve">135 x 140  cm                                                        kom  </t>
  </si>
  <si>
    <t>SHEMA br. 5</t>
  </si>
  <si>
    <t>Trokrilni prozor. Dva krila otklopno zaokretna, jedno krilo zaokretno. Podijeljen prema rasteru starog prozora na čije se mjesto ugrađuje.
Izvesti po osnovnom opisu. Obavezna izmjera zidarskog otvora na građevini.</t>
  </si>
  <si>
    <t xml:space="preserve">195 x 140  cm                                                         kom  </t>
  </si>
  <si>
    <t>SHEMA br. 1</t>
  </si>
  <si>
    <t>Jednokrilna, zaokretna vrata, vatrootpornosti EI230C. Ugrađuju se u stražnji zid pozornice. Sa strane pozornice ugrađuje se panik kvaka, a s druge strane obična kvaka.
Izvesti po osnovnom opisu. Obavezna izmjera zidarskog otvora na građevini.</t>
  </si>
  <si>
    <t xml:space="preserve">100 x 210  cm                                                         kom  </t>
  </si>
  <si>
    <t>PROTUPOŽARNA BRAVARIJA UKUPNO:</t>
  </si>
  <si>
    <t>GIPS-KARTONSKI RADOVI UKUPNO:</t>
  </si>
  <si>
    <t>Sav otpadni materijal treba odvesti sa gradilišta na za to dozvoljena mjesta. Sav otpad odvoziti i odlagati sukladno propisima o otpadu i komunalnom redu.</t>
  </si>
  <si>
    <t xml:space="preserve">Dobava, izrada i montaža PVC vanjske stolarije. Doprozornik i okvire krila izraditi od višekomornih PVC profila u bijeloj boji, s prekinutim toplinskim mostom Uw&lt;1,5 W/m²K. Ostakljenje dvostrukim niskoemitivnim IZO staklom 4+16+4, punjenim argonom. Vanjska klupčica izvodi se od plastificiranog lima u RAL 9010, a s unutarnje strane se ugrađuje gotova klupčica od iverala s profiliranim prednjim rubom u bijeloj boji. Uključivo sav potreban okov, spojni brtveni i pričvrsni materijal. Komplet izvedeno. Sve prema shemi i u dogovoru sa projektantom i investitorom. </t>
  </si>
  <si>
    <t>Sve prema shemi i u dogovoru s projektantom. 
Uključivo sav spojni i pričvrsni materijal.
Obavezna izmjera dimenzija na građevini.</t>
  </si>
  <si>
    <t xml:space="preserve">Dobava materijala, izrada i ugradnja protupožarnih vrata. Vrata su vatrootpornosti EI230C. Dovratnik od čeličnog pocinčanog lima d=2 mm, debljina pocinčanog lima na vratnom krilu 1 mm, debljina krila 62 mm sa potrebnom ispunom. Završna obrada furnirom od izbijeljenog hrasta lakiranim prozirnim polumat PU lakom. Brtva u dovratniku (trostrano) gumena samogasiva, u podu spuštajuća, protupožarna dimnonepropusna brtva. Suha ugradnja (spoj dovratnika i zida završnim profilom). Uključivo automat za samozatvaranje, sav okov, kvaka, brava te spojni i brtveni materijal. Komplet izvedeno. Sve u dogovoru sa projektantom i investitorom. </t>
  </si>
  <si>
    <t>DRUGA  FAZA   -   ULAZNI HAL, PLESNI KABINET /NADOGRADNJA/</t>
  </si>
  <si>
    <t xml:space="preserve">90 x 210 cm                                                         kom L </t>
  </si>
  <si>
    <t>kom D</t>
  </si>
  <si>
    <t>Laka pregrada s dvojm zaokretnim vratima za ulaz u WC kabinu, izrađena od kompakt ploča debljine 13 mm, ukupne visine 210 cm. Stavka sadrži i pregradu između dvije kabine. Oba vratna krila su široka 70 cm. Jedno krilo je lijevo, a drugo desno. Pregrada je podignuta 15 cm iznad gotovog poda. Montira se na aluminijske noge i na aluminijske zidne nosače koji su sastavni dio stavke. Sve prema shemi i u dogovoru s projektantom. Uključivo sav okov s ručkom, leptir bravaom, štitovima, te spojnim, brtvenim i pričvrsnim materijalom. Obavezna izmjera zidarskog otvora na građevini.</t>
  </si>
  <si>
    <t xml:space="preserve">dimenzija: 175+165 x 210 cm                                  kom </t>
  </si>
  <si>
    <t>dimenzija: 235+118 x 210 cm                                  kom</t>
  </si>
  <si>
    <t>dimenzija: 60x50x05 cm+ 105x50x105 cm           komplet</t>
  </si>
  <si>
    <t>Jednokrilna, zaokretna vrata, vatrootpornosti EI230C. Ugrađuju se u zid na galeriji i u plesnom kabinetu. Sa strane galerije i plesnog kabineta ugrađuje se panik kvaka, a s druge strane obična kvaka. Izvesti po osnovnom opisu. Obavezna izmjera zidarskog otvora na građevini.</t>
  </si>
  <si>
    <t>Jednokrilna, zaokretna vrata, vatrootpornosti EI230C. Ugrađuju se u spremište i prostoriju s bojlerom. Izvesti po osnovnom opisu. Obavezna izmjera zidarskog otvora na građevini.</t>
  </si>
  <si>
    <t>Staklena stijena podijeljena u 16 polja, (4 horizontalna reda i 4 vertikalna stupca). Dva srednja reda sadrže 8 otklopnih krila. Ostala krila su fiksna. Izvesti po osnovnom opisu. Obavezna izmjera zidarskog otvora na građevini.</t>
  </si>
  <si>
    <t>Jednokrilni otklopno zaokretni prozor. Izvesti po osnovnom opisu. Obavezna izmjera zidarskog otvora na građevini.</t>
  </si>
  <si>
    <t xml:space="preserve">425 x 135  cm                                                      kom L  </t>
  </si>
  <si>
    <t xml:space="preserve">                                                                          kom D</t>
  </si>
  <si>
    <t>Dvokrilni prozor. Oba krila otklopno zaokretna. Izvesti po osnovnom opisu. Obavezna izmjera zidarskog otvora na građevini.</t>
  </si>
  <si>
    <t xml:space="preserve">145 x 135  cm                                                       kom  </t>
  </si>
  <si>
    <t xml:space="preserve">Čelična ograda unutarnjeg stubišta. Visina ograde 100 cm. Okvir i stupovi izrađeni su od čeličnih cijevi 50/20 mm. Na gornju cijev okvira se montira rukohvat od hrasta 1. klase 50 / 30 mm, s kutnim utorima 5 mm s donje strane obostrano. Ispuna se izvodi vertikalnim čeličnim šipkama ∅12 mm na osnom razmaku od 140 mm. Šipke se vare za donji i gornji dio okvira s naizmjeničnim horizontalnim pomakom od cca 2 cm tako da su blago skošene u odnosu na vertikalu. Ograda se pričvršćuje vijcima bočno u krakove i gornji podest. Pojedini segmenti se pričvršćuju za susjedne radi bolje ukrute. Svi čelični dijelovi uključujući vijke i spojni okov zaštićuju se vrućim cinčanjem. Ograda je plastificirana u RAL 7030. Sve prema shemi i u dogovoru s projektantom. Uključivo sav spojni i pričvrsni materijal. Obavezna izmjera dimenzija na građevini.
</t>
  </si>
  <si>
    <r>
      <t xml:space="preserve">Čelična ograda na postojećem evakuacijskom stubištu. Visina ograde 100 cm. Okvir i stupovi izrađeni su od čeličnih cijevi </t>
    </r>
    <r>
      <rPr>
        <sz val="10"/>
        <rFont val="Calibri"/>
        <family val="2"/>
        <charset val="238"/>
      </rPr>
      <t>Ø</t>
    </r>
    <r>
      <rPr>
        <sz val="11"/>
        <rFont val="Calibri"/>
        <family val="2"/>
        <charset val="238"/>
      </rPr>
      <t xml:space="preserve"> </t>
    </r>
    <r>
      <rPr>
        <sz val="12"/>
        <rFont val="Calibri"/>
        <family val="2"/>
        <charset val="238"/>
      </rPr>
      <t>40</t>
    </r>
    <r>
      <rPr>
        <sz val="10"/>
        <rFont val="Arial"/>
        <family val="2"/>
        <charset val="238"/>
      </rPr>
      <t xml:space="preserve"> mm. Ispuna se izvodi horizontalnim čeličnim cijevima Ø 40 mm u tri reda na osnom razmaku od 30 cm. Ograda se pričvršćuje nogarima od čeličnih cijevi Ø 40 mm u pod na početku i kraju stubišnog kraka. Svi čelični dijelovi uključujući vijke i spojni okov zaštićuju se vrućim cinčanjem. Ograda je plastificirana u RAL 7030. Uključivo sav spojni i pričvrsni materijal. Obavezna izmjera dimenzija na građevini.
</t>
    </r>
  </si>
  <si>
    <t xml:space="preserve">Garderobna vješalica. Okvir i horizontalna prečka izrađeni od čeličnih cijevi 40/40 mm. Na horizontalnu prečku se vari 18 dvostranih kukica (36 vješalica) od plosnog željeza debljine 1,5 mm, širine 20 mm i razvijene duljine 120 mm. 
Okvir se pomoću tri panta vješa na zid, a na donji dio okvira se montira kotač pomoću kojega je oslonjen na pod. Svi čelični dijelovi uključujući kukice, vijke i spojni okov zaštićuju se vrućim cinčanjem i plastificiraju u RAL 7030. Na vrh okvira se vijcima učvršćuje polica tlocrtnih dimenzija 120/20 cm, izrađena od iverice debljine 1,8 cm furnirane furnirom izbijeljenog hrasta i lakirana prozirnim polumat PU lakom. Sve prema shemi i u dogovoru s projektantom. Uključivo sav okov s tri panta, kotačem, kukicama te spojni, brtveni i pričvrsni materijal. Obavezna izmjera dimenzija na građevini.
</t>
  </si>
  <si>
    <t>kom</t>
  </si>
  <si>
    <t>VODOVOD I KANALIZACIJA UKUPNO:</t>
  </si>
  <si>
    <t>Jednokrilna zaokretna drvena vrata u zidu 25 cm i 50 cm. Vratno krilo je puno, glatko, ispunjeno saćem i obostrano furnirano izbijeljenim hrastom lakiranim prozirnim polumat PU lakom. Dovratnik izvesti kao obuhvatni u punoj širini zida s letvicama širine 7 cm, obrađen kao vratno krilo. Sve prema shemi i u dogovoru s projektantom. Uključivo sav okov s kvakom, cilindar bravom, štitom, te spojnim, brtvenim i pričvrsnim materijalom. Obavezna izmjera zidarskog otvora na građevini.</t>
  </si>
  <si>
    <t>Garderobni pult. Sastoji se od jednog fiksnog i jednog pomičnog elementa na kotačićima. Elementi se sastoje od korpusa i polica, sve izrađeno od iverice debljine 1,8 cm furnirane furnirom izbijeljenog hrasta i lakirano prozirnim polumat PU lakom. Sve prema shemi i u dogovoru s projektantom. Uključivo sav okov s četiri kotačića, te spojni, brtveni i pričvrsni materijal. Obavezna izmjera dimenzija na građevini.</t>
  </si>
  <si>
    <t>Laka pregrada blagajne za prodaju karata s jednim desnim zaokretnim vratima i jednim prozorom / šalterom. Izrađena je od ploča iverice debljine 1,8 cm, furnirane izbijeljenim hrastom, učvršćenih na čeličnu nosivu konstrukciju od cijevi 40/40 mm. Stavka sadrži i malu konzolnu policu / pult ispod šaltera izrađenu od iverice debljine 4 cm furnirane izbijeljenim hrastom. Ostakljenje šaltera prozirnim lamistal staklom 90 / 60 cm debljine 6 mm, montiranim 15 cm iznad pulta. Svi čelični dijelovi zaštićeni su vrućim cinčanjem. Furnirana iverica završno lakirana prozirnim polumat PU lakom. Sve prema shemi i u dogovoru s projektantom. Uključivo sav okov s ručkom, cilindar bravaom, štitom, te spojnim, brtvenim i pričvrsnim materijalom. Obavezna izmjera zidarskog otvora na građevini.</t>
  </si>
  <si>
    <t xml:space="preserve">Dvokrilna zaokretna drvena vrata. Stavka se odnosi na vratna krila koja se ugrađuju na postojeći dovratnik. 
Vratno krilo dimenzija 77 / 215 cm je puno, glatko. Krila imaju metalni okvir i ispunu od materijala slabo provodljivog za zračni zvuk. Vrata moraju imati zvučnu izolaciju od 45 dB. Obostrano su furnirana izbijeljenim hrastom lakiranim prozirnim polumat PU lakom. Sa strane dvorane se montira panik okov, a sa strane ulaznog hala obična kvaka na desno krilo. U donjem dijelu oba krila ugrađuje se stoper. Sve prema shemi i u dogovoru s projektantom. 
Uključivo sav okov s panik kvakom, kvakom, cilindar bravom, podnim stoperom, te spojnim, brtvenim i pričvrsnim materijalom. Obavezna izmjera zidarskog otvora na građevini. </t>
  </si>
  <si>
    <t>Dvokrilna zaokretna drvena vrata. Stavka se odnosi na vratna krila koja se ugrađuju na postojeći dovratnik. Vratno krilo dimenzija 77 / 230 cm je puno, glatko. Krila imaju metalni okvir i ispunu od materijala slabo provodljivog za zračni zvuk. Vrata moraju imati zvučnu izolaciju od 45 dB. Obostrano su furnirana izbijeljenim hrastom lakiranim prozirnim polumat PU lakom. Sa strane dvorane se montira panik okov, a s vanjske strane je krilo bez kvake ili ručke. U donjem dijelu krila ugrađuje se stoper. Sve prema shemi i u dogovoru s projektantom. Uključivo sav okov s panik kvakom, cilindar bravom, podnim stoperima, te spojnim, brtvenim i pričvrsnim materijalom. Obavezna izmjera zidarskog otvora na građevini.</t>
  </si>
  <si>
    <t xml:space="preserve">175 x 235 cm                                                         kom  </t>
  </si>
  <si>
    <t>SHEMA br. 8</t>
  </si>
  <si>
    <t>Pregradna stijena u ženskom wc-u</t>
  </si>
  <si>
    <t>SHEMA br. 6</t>
  </si>
  <si>
    <t>SHEMA br. 7</t>
  </si>
  <si>
    <t xml:space="preserve">330 x 80 cm                                                         kom  </t>
  </si>
  <si>
    <t>Dobava materijala te izrada i ugradnja staklene ograde galerije. Izradili od prozirnog lamistal stakla (10+10 mm) visine 70 cm.</t>
  </si>
  <si>
    <t>Dobava i montaža kazališne stolice s rukonaslonima i preklopnim sjedalom,  (kao tip proizvođača Ascénder model Cervantes  ili jednakovrijedan model po kvaliteti i dizajnu )</t>
  </si>
  <si>
    <t>Sve stolice moraju imati numeraciju broja sjedalice na sjedalu , a na početku i na kraju svakog reda mora biti numeracija broja reda.Plastične pločice.</t>
  </si>
  <si>
    <t>Ispod sjedala ide drvena ploča koja štiti sjedalo od ispod.Ploča je od  drvene šperploče debljine 13 mm  tonirane u boju prema izboru naručitelja.</t>
  </si>
  <si>
    <t xml:space="preserve">Na stražnju stranu leđa ide drvena ploča koja štiti leđa od prljanja.Leđa su od drvene šperploče debljine 13mm, tonirane u boju prema izboru naručitelja.Leđa su za cca 3,7 cm viša od tapeciranog dijela naslona i malo šira od tapeciranog dijela. </t>
  </si>
  <si>
    <t>Početna i završna bočna stranica u svakom redu su od metalne konstrukcije sa drevnim masivnim rukonalsonom , a svi drveni dijelovi su tapecirani u takninu po izboru naručitelja.Gornji dio rukonaslona je bukvin masiv .Sve u boju prema izboru naručitelja.</t>
  </si>
  <si>
    <t xml:space="preserve">Bočni rukonaslon između stolica je  dijeljen i ima gornju površinu rukonaslona rukonaslona od bukovog masiva. </t>
  </si>
  <si>
    <t xml:space="preserve">Donji dio na dijeljenim rukonaslonima je metalni u crnoj boji .Debljina metalne stijenke minimalno 2 mm.Crna boja se nanosi elektrostatski u debljini 80-90 mikrona  i naknadno se zapeče što u konačnici rezultira glatkim i trajnim finišom. </t>
  </si>
  <si>
    <t>Tkanina koja se ugrađuje na stolice mora imati jamstvo od 10 godina za  8 -satnu upotrebu</t>
  </si>
  <si>
    <t>Ukupna dimenzija fotelje :55x47x90,5 cm(zatvorena)/55x69,3x90,5 (otvorena) cm</t>
  </si>
  <si>
    <t>Visina rukonaslona: 64,6 cm</t>
  </si>
  <si>
    <t>Debljina  gornjeg dijela rukonaslona 6,5 cm</t>
  </si>
  <si>
    <t>Debljina doljnjeg dijela rukonalsona 5 cm</t>
  </si>
  <si>
    <t>Fi metalne noge koja nosi stolicu: 80 mm</t>
  </si>
  <si>
    <t>Fi ploče koja nosi nogu 18 cm-sa 4 vijka sa kojima se fiksira u pod</t>
  </si>
  <si>
    <t>Ploča koja se fiksira u pod nesmije biti veća od 18 cm zbog toga što je u podu podno grijanje.Ako je ploča veća postoji mogućnost da se pogodi cijev od podnog grijanja.</t>
  </si>
  <si>
    <t xml:space="preserve">Visina sjedala 45 cm </t>
  </si>
  <si>
    <t xml:space="preserve">Osni razmak :  55 cm </t>
  </si>
  <si>
    <t>Stolica mora imati certifikat EN 12727:01 -razina 4</t>
  </si>
  <si>
    <t>Hladno ljevana pjena mora imati certifikat EN 1021-1:2015 i EN 1021-2:2015.</t>
  </si>
  <si>
    <t>Fotelja se tapecira tkaninom koja mora zadovoljavati cetrtifikate EN 1021-1:2006 i  EN 1021-2:2006,te otpornost na habanje minimalno 100 000 Martindalea, na skali od 1 do 5 ,kategorija 5.Sastav tkanine je 100% reciklirani poliester FR.</t>
  </si>
  <si>
    <t>Klizni prozor projekcijske kabine na galeriji. Drveni doprozornik furniran izbijeljenim hrastom lakiranim prozirnim polumat PU lakom. Ostakljenje s četiri klizna krila od prozirnog lamistal stakla debljine 6 mm, bez okvira krila. Dimenzija krila 80 x 80 cm. Krila se kližu na dvije strane, jedno iza drugog, po gornjim i donjim aluminijskim vodilicama ugrađenima u drveni doprozornik. Sve prema shemi i u dogovoru s projektantom. Uključivo sav okov, brava za staklena krila te spojni, brtveni i pričvrsni materijal. Obavezna izmjera zidarskog otvora na građevini.</t>
  </si>
  <si>
    <t>Minimalno jamstvo 3 godine.</t>
  </si>
  <si>
    <t>Stolica koje se montiraju       kom</t>
  </si>
  <si>
    <t>Stolice koje su rezerva       kom</t>
  </si>
  <si>
    <t>OPREMA UKUPNO:</t>
  </si>
  <si>
    <t>OPREMA</t>
  </si>
  <si>
    <t>Dobava materijala te oblaganje zidova dvorane, ograde u parteru i galeriji, te čela stuba;  drvenom oblogom na potrebnoj potkonstrukciji. Vrsta obloge po izboru projektanta. Visina obloge zida 240 cm.</t>
  </si>
  <si>
    <t xml:space="preserve">PRVA  FAZA   -  GARDEROBA, MUZIČKI KABINET, POZORNICA </t>
  </si>
  <si>
    <t>Jednokrilna zaokretna drvena vrata. Vratno krilo je puno, glatko. Krilo ima metalni okvir i ispunu od materijala slabo provodljivog za zračni zvuk. Vrata moraju imati zvučnu izolaciju od 45 dB. Obostrano su furnirana izbijeljenim hrastom lakiranim prozirnim polumat PU lakom. Dovratnik obrađen kao vratno krilo. S unutarnje strane se montira panik okov, a s vanjske obična kvaka. Sve prema shemi i u dogovoru s projektantom. Uključivo sav okov s panik kvakom, kvakom, cilindar bravom, štitom, te spojnim, brtvenim i pričvrsnim materijalom. Obavezna izmjera zidarskog otvora na građevini.</t>
  </si>
  <si>
    <t>Jednokrilna zaokretna drvena vrata u zidu 15 cm. Vratno krilo je puno, glatko, ispunjeno saćem i obostrano furnirano izbijeljenim hrastom lakiranim prozirnim polumat PU lakom. Dovratnik izvesti kao obuhvatni u punoj širini zida s letvicama širine 7 cm, obrađen kao vratno krilo. Sve prema shemi i u dogovoru s projektantom. Uključivo sav okov s kvakom, cilindar bravom, štitom, te spojnim, brtvenim i pričvrsnim materijalom. Obavezna izmjera zidarskog otvora na građevini.</t>
  </si>
  <si>
    <t xml:space="preserve">80 x 200 cm                                                        kom D </t>
  </si>
  <si>
    <t xml:space="preserve">90 x 210 cm                                                        kom D </t>
  </si>
  <si>
    <t>TREĆA FAZA  -  DVORANA  /GLEDALIŠTE/</t>
  </si>
  <si>
    <t>okviri</t>
  </si>
  <si>
    <t>Dobava materijala te oblaganje spuštenog stropa ispod galerije, drvenom oblogom (kao zidovi dvorane) na potrebnoj al. potkonstrukciji.</t>
  </si>
  <si>
    <t xml:space="preserve">                                                                              kpl</t>
  </si>
  <si>
    <t>Dobava i montaža motornog vitla sa sustavom prijenosa i nosača reflektora u dvorani. Ukupan raspon nosača iznosi 12 metara (3x4,0m). Stavka uključuje dobavu i montažu u potkrovlju dvorane.</t>
  </si>
  <si>
    <t xml:space="preserve">                                                                           kom</t>
  </si>
  <si>
    <t>Dobava i montaža radnog stolca s rukonaslonom. Stolac je na kotačima spojenima na kromiranu bazu s pet krakova. Sjedište je presvučeno tkaninom, a naslon mrežom. Rukonasloni su T oblika, podesivi. Pneumatsko podešavanja visine sjedala, sinhro mehanizam</t>
  </si>
  <si>
    <t xml:space="preserve">                                                                            kom</t>
  </si>
  <si>
    <t>XII</t>
  </si>
  <si>
    <t>Dobava materijala , krojenje i postava mobilnih scenskih zavjesa  (pozadine, ulice i sl). Od crnog platna tipa:            . Stavka uključuje dobavu i montažu adekvatnih  nosača i vodilica za klizna vrata. Obračun po m2 krojenog materijala.</t>
  </si>
  <si>
    <t>OPREMA UKUPNO</t>
  </si>
  <si>
    <t>Dobava materijala, krojenje i postava glavnog zastora pozornice. Materijal je protupožarni , kategorije A1 . Stravka uključuje izvedbu sustava za otvaranje i zatvaranje na elektromotorni i ručni pogon. Boja tkanine kardinal crvena. Obračun po m2 krojenog materijala.</t>
  </si>
  <si>
    <t>Dobava materijala, izrada i montaža rešetke za postavu reflektora pozornice. Rešetka se izvodi od željeznih cijevi promjera 50 mm (prema shemi). Stavka uključuje izvedbu ovjesa na postojeću stropnu konstrukciju pozornice. Obračun po kg konstrukcije, uključivo antikorozivna zaštita i bojanje 2x</t>
  </si>
  <si>
    <t xml:space="preserve">                                                                              kg</t>
  </si>
  <si>
    <t>U slučaju razlike između nacrta u manjem i onih u večem mjerilu, nacrti u većem mjerilu (detaljni nacrti) su olučujući. Na bilo kojem nacrtu gdje je prikazan dio radova, a ostatak je dan u konturi, dio koji je prikazan primjenjuje se i na ostale dijelove radova.</t>
  </si>
  <si>
    <t>Dobava i montaža konferencijskog stola 160 x 80 x 75 cm. Stol je pravokutnog oblika s radnom pločom debljine 30 mm, pokrivenom melaminom. Rubovi su obrađeni u ABS 2 mm u istoj boji kao i radna ploča. Postolje je od kromiranih metalnih cijevi, a svi spojevi i okovi su metalni. Izdržljivost, trajnost, otpornost površine i kakvoća materijala su Q1</t>
  </si>
  <si>
    <t>D</t>
  </si>
  <si>
    <t>RASVJETA I OZVUČENJE</t>
  </si>
  <si>
    <t>Dobava i instalacija rack ormara tip kao SRT-19 28U. Metalni ormar s prozirnim staklenim vratima i bravicom, integrirani rashladni panel s ventilatorima, odvojive bočne i zadnja stranica, modularno dno za lakše kabliranje, 6 dijelni razdjelnik struje ugrađen pri dnu ormara</t>
  </si>
  <si>
    <t>Dobava i instalacija rack ormara tip kao SRT-19 20U. Metalni ormar s prozirnim staklenim vratima i bravicom, integrirani rashladni panel s ventilatorima, odvojive bočne i zadnja stranica, modularno dno za lakše kabliranje, 6 dijelni razdjelnik struje ugrađen pri dnu ormara</t>
  </si>
  <si>
    <t>Dobava i instalacija dmx kontrolera tip kao DMX SCENE SETTER 24/48</t>
  </si>
  <si>
    <t>Dobava i instalacija razdjelnika dmx signala tip kao DMX SPLITTER 4X RACK 19"</t>
  </si>
  <si>
    <t>Dobava i instalacija regulatora scenske rasvjete tip kao DIMMER DPX-1210 DMX. Manualni, automatski i dmx način rada, 12 kanala snage po 2300W, modularni sistem regulatora.</t>
  </si>
  <si>
    <t>Dobava i instalacija kazališnog reflektora tip kao THEATRE SPOT FRESNEL 1000, s PHILIPS žaruljom 1000W i s 4 dijelnom klapnom za ograničavanje područja svjetla.</t>
  </si>
  <si>
    <t>Dobava i instalacija kazališnog reflektora tip kao THEATRE SPOT PC 1000, s PHILIPS žaruljom 1000W i s 4 dijelnom klapnom za ograničavanje područja svjetla.</t>
  </si>
  <si>
    <t>Dobava i instalacija profilnog reflektora tip kao THEATRE PROFILE SPOT 650.</t>
  </si>
  <si>
    <t>Aktivni bas (subwoofer) 1000W tip kao PSSO CSA-115 CXA, dobava i instalacija. Driver 15", class D pojačalo snage 1000W, bass reflex sustav, 125 dB SPL.</t>
  </si>
  <si>
    <t>Aktivni mid/hi zvučnik 450W tip kao PSSO CSA-228 A, dobava i instalacija. Mid zvučnici 8", class D pojačalo snage 450W, 90'x40' disperzija zvuka, 119 dB SPL.</t>
  </si>
  <si>
    <t>Dobava i instalacija aktivne skretnice / procesora zvuka tip kao DBX DriveRack PA2 s 2 ulaza, 6 izlaza, compressor, limiter, crossover, delay.</t>
  </si>
  <si>
    <t>Dobava i instalacija audio miksete 24 kanala tip kao BEHRINGER XENYX QX-2442 USB. KLARK TEHNIK dsp moduli i ekvalizacija.</t>
  </si>
  <si>
    <t>Dobava i instalacija distributora audio signala 4 zone tip kao SAMSON S-ZONE. Galvanski odvojene 4 izlazne zone, sustav daljinskog limitiranja.</t>
  </si>
  <si>
    <t>14.</t>
  </si>
  <si>
    <t>Dobava i instalacija nosača za zvučnik PSSO CSA-228</t>
  </si>
  <si>
    <t>Dobava i instalacija array nosača za zvučnik PSSO CSA-228</t>
  </si>
  <si>
    <t>15.</t>
  </si>
  <si>
    <t>16.</t>
  </si>
  <si>
    <t>Dobava i instalacija 8 kanalnog XLR stage boxa.</t>
  </si>
  <si>
    <t>17.</t>
  </si>
  <si>
    <t>Dobava i instalacija 24 kanalnog XLR stage boxa.</t>
  </si>
  <si>
    <t>RASVJETA I OZVUČENJE UKUPNO:</t>
  </si>
  <si>
    <t>SVEUKUPNO A + B + C + D</t>
  </si>
  <si>
    <t>Dobava stolice za kazališnu dvoranu sa preklopnim samo-podiznim sjedalom.Sjedalo ima metalnu konstrukciju ispunjenu sa hladno ljevanom pjenom gustoće 55 kg/m3.Sjedalo je tapecirano u tkaninu i ispod sjedala je drveni panel kao maska. Naslon ima metalnu konstrukciju ispunjenu sa hladno ljevanom pjenom gustoće 45kg/m3.Naslon je tapeciran u tkaninu i iza naslona je drveni panel kao maska koja služi za zaštitu od prljanja naslona.</t>
  </si>
</sst>
</file>

<file path=xl/styles.xml><?xml version="1.0" encoding="utf-8"?>
<styleSheet xmlns="http://schemas.openxmlformats.org/spreadsheetml/2006/main">
  <numFmts count="2">
    <numFmt numFmtId="43" formatCode="_-* #,##0.00\ _k_n_-;\-* #,##0.00\ _k_n_-;_-* &quot;-&quot;??\ _k_n_-;_-@_-"/>
    <numFmt numFmtId="164" formatCode="#,##0.00\ &quot;kn&quot;"/>
  </numFmts>
  <fonts count="15">
    <font>
      <sz val="11"/>
      <color theme="1"/>
      <name val="Calibri"/>
      <family val="2"/>
      <charset val="238"/>
      <scheme val="minor"/>
    </font>
    <font>
      <sz val="10"/>
      <name val="Arial"/>
      <family val="2"/>
      <charset val="238"/>
    </font>
    <font>
      <sz val="10"/>
      <name val="Arial"/>
      <family val="2"/>
      <charset val="238"/>
    </font>
    <font>
      <b/>
      <sz val="10"/>
      <name val="Arial"/>
      <family val="2"/>
      <charset val="238"/>
    </font>
    <font>
      <b/>
      <sz val="12"/>
      <color theme="1"/>
      <name val="Arial"/>
      <family val="2"/>
      <charset val="238"/>
    </font>
    <font>
      <sz val="11"/>
      <color theme="1"/>
      <name val="Calibri"/>
      <family val="2"/>
      <charset val="238"/>
      <scheme val="minor"/>
    </font>
    <font>
      <sz val="10"/>
      <color theme="1"/>
      <name val="Arial"/>
      <family val="2"/>
      <charset val="238"/>
    </font>
    <font>
      <b/>
      <sz val="10"/>
      <color theme="1"/>
      <name val="Arial"/>
      <family val="2"/>
      <charset val="238"/>
    </font>
    <font>
      <sz val="10"/>
      <color rgb="FFFF0000"/>
      <name val="Arial"/>
      <family val="2"/>
      <charset val="238"/>
    </font>
    <font>
      <sz val="10"/>
      <color rgb="FFC00000"/>
      <name val="Arial"/>
      <family val="2"/>
      <charset val="238"/>
    </font>
    <font>
      <b/>
      <sz val="9"/>
      <name val="Arial"/>
      <family val="2"/>
      <charset val="238"/>
    </font>
    <font>
      <sz val="11"/>
      <color theme="1"/>
      <name val="Arial"/>
      <family val="2"/>
      <charset val="238"/>
    </font>
    <font>
      <sz val="10"/>
      <name val="Calibri"/>
      <family val="2"/>
      <charset val="238"/>
    </font>
    <font>
      <sz val="11"/>
      <name val="Calibri"/>
      <family val="2"/>
      <charset val="238"/>
    </font>
    <font>
      <sz val="12"/>
      <name val="Calibri"/>
      <family val="2"/>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s>
  <cellStyleXfs count="5">
    <xf numFmtId="0" fontId="0" fillId="0" borderId="0"/>
    <xf numFmtId="0" fontId="1" fillId="0" borderId="0"/>
    <xf numFmtId="43" fontId="2" fillId="0" borderId="0" applyFont="0" applyFill="0" applyBorder="0" applyAlignment="0" applyProtection="0"/>
    <xf numFmtId="0" fontId="2" fillId="0" borderId="0"/>
    <xf numFmtId="43" fontId="5" fillId="0" borderId="0" applyFont="0" applyFill="0" applyBorder="0" applyAlignment="0" applyProtection="0"/>
  </cellStyleXfs>
  <cellXfs count="226">
    <xf numFmtId="0" fontId="0" fillId="0" borderId="0" xfId="0"/>
    <xf numFmtId="0" fontId="1" fillId="0" borderId="0" xfId="1"/>
    <xf numFmtId="0" fontId="3" fillId="0" borderId="0" xfId="1" applyFont="1"/>
    <xf numFmtId="0" fontId="1" fillId="0" borderId="0" xfId="1" applyAlignment="1">
      <alignment horizontal="justify" vertical="top" wrapText="1"/>
    </xf>
    <xf numFmtId="0" fontId="3" fillId="0" borderId="0" xfId="1" applyFont="1" applyAlignment="1">
      <alignment horizontal="justify" vertical="top" wrapText="1"/>
    </xf>
    <xf numFmtId="0" fontId="1" fillId="0" borderId="0" xfId="1" applyAlignment="1">
      <alignment wrapText="1"/>
    </xf>
    <xf numFmtId="0" fontId="3" fillId="0" borderId="0" xfId="3" applyFont="1"/>
    <xf numFmtId="0" fontId="3" fillId="0" borderId="0" xfId="3" applyFont="1" applyAlignment="1">
      <alignment vertical="top"/>
    </xf>
    <xf numFmtId="0" fontId="0" fillId="0" borderId="0" xfId="0" applyAlignment="1">
      <alignment horizontal="justify" vertical="top" wrapText="1"/>
    </xf>
    <xf numFmtId="0" fontId="2" fillId="0" borderId="0" xfId="3" applyAlignment="1">
      <alignment horizontal="justify" vertical="top"/>
    </xf>
    <xf numFmtId="2" fontId="2" fillId="0" borderId="0" xfId="3" applyNumberFormat="1" applyAlignment="1">
      <alignment horizontal="justify" vertical="top"/>
    </xf>
    <xf numFmtId="0" fontId="2" fillId="0" borderId="0" xfId="3" applyAlignment="1">
      <alignment horizontal="left" wrapText="1"/>
    </xf>
    <xf numFmtId="2" fontId="2" fillId="0" borderId="0" xfId="3" applyNumberFormat="1" applyAlignment="1">
      <alignment wrapText="1"/>
    </xf>
    <xf numFmtId="164" fontId="2" fillId="0" borderId="0" xfId="3" applyNumberFormat="1" applyAlignment="1">
      <alignment wrapText="1"/>
    </xf>
    <xf numFmtId="0" fontId="0" fillId="0" borderId="0" xfId="0" applyAlignment="1">
      <alignment wrapText="1"/>
    </xf>
    <xf numFmtId="0" fontId="2" fillId="0" borderId="0" xfId="3"/>
    <xf numFmtId="2" fontId="2" fillId="0" borderId="0" xfId="3" applyNumberFormat="1"/>
    <xf numFmtId="164" fontId="2" fillId="0" borderId="0" xfId="3" applyNumberFormat="1"/>
    <xf numFmtId="0" fontId="2" fillId="0" borderId="0" xfId="3"/>
    <xf numFmtId="2" fontId="2" fillId="0" borderId="0" xfId="3" applyNumberFormat="1"/>
    <xf numFmtId="164" fontId="2" fillId="0" borderId="0" xfId="3" applyNumberFormat="1"/>
    <xf numFmtId="0" fontId="2" fillId="0" borderId="0" xfId="3"/>
    <xf numFmtId="2" fontId="2" fillId="0" borderId="0" xfId="3" applyNumberFormat="1"/>
    <xf numFmtId="164" fontId="2" fillId="0" borderId="0" xfId="3" applyNumberFormat="1"/>
    <xf numFmtId="0" fontId="2" fillId="0" borderId="0" xfId="3" applyAlignment="1">
      <alignment horizontal="justify" vertical="top" wrapText="1"/>
    </xf>
    <xf numFmtId="0" fontId="2" fillId="0" borderId="0" xfId="3" applyAlignment="1">
      <alignment horizontal="justify" vertical="top" wrapText="1"/>
    </xf>
    <xf numFmtId="0" fontId="2" fillId="0" borderId="0" xfId="3" applyAlignment="1">
      <alignment wrapText="1"/>
    </xf>
    <xf numFmtId="0" fontId="2" fillId="0" borderId="0" xfId="3" applyAlignment="1">
      <alignment horizontal="justify" wrapText="1"/>
    </xf>
    <xf numFmtId="0" fontId="2" fillId="0" borderId="0" xfId="3" applyAlignment="1">
      <alignment horizontal="left" vertical="top" wrapText="1"/>
    </xf>
    <xf numFmtId="0" fontId="2" fillId="0" borderId="0" xfId="3"/>
    <xf numFmtId="2" fontId="2" fillId="0" borderId="0" xfId="3" applyNumberFormat="1"/>
    <xf numFmtId="164" fontId="2" fillId="0" borderId="0" xfId="3" applyNumberFormat="1"/>
    <xf numFmtId="0" fontId="2" fillId="0" borderId="0" xfId="3" applyAlignment="1">
      <alignment horizontal="justify" vertical="top" wrapText="1"/>
    </xf>
    <xf numFmtId="2" fontId="2" fillId="0" borderId="0" xfId="3" applyNumberFormat="1" applyAlignment="1">
      <alignment horizontal="justify" vertical="top" wrapText="1"/>
    </xf>
    <xf numFmtId="0" fontId="2" fillId="0" borderId="0" xfId="3"/>
    <xf numFmtId="2" fontId="2" fillId="0" borderId="0" xfId="3" applyNumberFormat="1"/>
    <xf numFmtId="164" fontId="2" fillId="0" borderId="0" xfId="3" applyNumberFormat="1"/>
    <xf numFmtId="0" fontId="2" fillId="0" borderId="0" xfId="3" applyAlignment="1">
      <alignment horizontal="justify" vertical="top" wrapText="1"/>
    </xf>
    <xf numFmtId="0" fontId="2" fillId="0" borderId="0" xfId="3"/>
    <xf numFmtId="2" fontId="2" fillId="0" borderId="0" xfId="3" applyNumberFormat="1"/>
    <xf numFmtId="164" fontId="2" fillId="0" borderId="0" xfId="3" applyNumberFormat="1"/>
    <xf numFmtId="0" fontId="2" fillId="0" borderId="0" xfId="3" applyAlignment="1">
      <alignment horizontal="justify" vertical="top" wrapText="1"/>
    </xf>
    <xf numFmtId="2" fontId="2" fillId="0" borderId="0" xfId="3" applyNumberFormat="1" applyAlignment="1">
      <alignment horizontal="justify" vertical="top" wrapText="1"/>
    </xf>
    <xf numFmtId="0" fontId="2" fillId="0" borderId="0" xfId="3"/>
    <xf numFmtId="2" fontId="2" fillId="0" borderId="0" xfId="3" applyNumberFormat="1"/>
    <xf numFmtId="164" fontId="2" fillId="0" borderId="0" xfId="3" applyNumberFormat="1"/>
    <xf numFmtId="0" fontId="2" fillId="0" borderId="0" xfId="3" applyAlignment="1">
      <alignment horizontal="justify" vertical="top" wrapText="1"/>
    </xf>
    <xf numFmtId="0" fontId="4" fillId="0" borderId="0" xfId="0" applyFont="1"/>
    <xf numFmtId="0" fontId="6" fillId="0" borderId="0" xfId="0" applyFont="1" applyAlignment="1">
      <alignment horizontal="justify" vertical="top" wrapText="1"/>
    </xf>
    <xf numFmtId="0" fontId="6" fillId="0" borderId="0" xfId="0" applyFont="1"/>
    <xf numFmtId="4" fontId="6" fillId="0" borderId="0" xfId="0" applyNumberFormat="1" applyFont="1" applyAlignment="1">
      <alignment horizontal="justify" vertical="top" wrapText="1"/>
    </xf>
    <xf numFmtId="4" fontId="0" fillId="0" borderId="0" xfId="0" applyNumberFormat="1" applyAlignment="1">
      <alignment horizontal="right"/>
    </xf>
    <xf numFmtId="4" fontId="0" fillId="0" borderId="0" xfId="0" applyNumberFormat="1" applyAlignment="1">
      <alignment horizontal="right" vertical="top" wrapText="1"/>
    </xf>
    <xf numFmtId="4" fontId="6" fillId="0" borderId="0" xfId="0" applyNumberFormat="1" applyFont="1" applyAlignment="1">
      <alignment horizontal="right" vertical="top" wrapText="1"/>
    </xf>
    <xf numFmtId="43" fontId="6" fillId="0" borderId="0" xfId="4" applyFont="1" applyAlignment="1">
      <alignment vertical="top" wrapText="1"/>
    </xf>
    <xf numFmtId="0" fontId="6" fillId="0" borderId="0" xfId="0" applyFont="1" applyAlignment="1">
      <alignment wrapText="1"/>
    </xf>
    <xf numFmtId="0" fontId="6" fillId="0" borderId="0" xfId="0" applyFont="1" applyAlignment="1">
      <alignment vertical="top"/>
    </xf>
    <xf numFmtId="2" fontId="6" fillId="0" borderId="0" xfId="0" applyNumberFormat="1" applyFont="1" applyAlignment="1">
      <alignment vertical="top"/>
    </xf>
    <xf numFmtId="0" fontId="0" fillId="0" borderId="0" xfId="0" applyAlignment="1">
      <alignment vertical="top"/>
    </xf>
    <xf numFmtId="0" fontId="6" fillId="0" borderId="1" xfId="0" applyFont="1" applyBorder="1" applyAlignment="1">
      <alignment vertical="top"/>
    </xf>
    <xf numFmtId="0" fontId="6" fillId="0" borderId="1" xfId="0" applyFont="1" applyBorder="1" applyAlignment="1">
      <alignment horizontal="justify" vertical="top" wrapText="1"/>
    </xf>
    <xf numFmtId="0" fontId="0" fillId="0" borderId="1" xfId="0" applyBorder="1" applyAlignment="1">
      <alignment vertical="top"/>
    </xf>
    <xf numFmtId="0" fontId="6" fillId="0" borderId="0" xfId="0" applyFont="1" applyFill="1" applyBorder="1" applyAlignment="1">
      <alignment horizontal="justify" vertical="top" wrapText="1"/>
    </xf>
    <xf numFmtId="43" fontId="6" fillId="0" borderId="0" xfId="4" applyFont="1" applyAlignment="1">
      <alignment wrapText="1"/>
    </xf>
    <xf numFmtId="43" fontId="6" fillId="0" borderId="1" xfId="4" applyFont="1" applyBorder="1" applyAlignment="1">
      <alignment wrapText="1"/>
    </xf>
    <xf numFmtId="0" fontId="3" fillId="0" borderId="0" xfId="0" applyFont="1"/>
    <xf numFmtId="2" fontId="6" fillId="0" borderId="0" xfId="0" applyNumberFormat="1" applyFont="1"/>
    <xf numFmtId="0" fontId="6" fillId="0" borderId="0" xfId="0" applyFont="1" applyFill="1" applyBorder="1"/>
    <xf numFmtId="0" fontId="7" fillId="0" borderId="0" xfId="0" applyFont="1" applyAlignment="1">
      <alignment horizontal="justify" vertical="top" wrapText="1"/>
    </xf>
    <xf numFmtId="43" fontId="6" fillId="0" borderId="1" xfId="4" applyFont="1" applyBorder="1" applyAlignment="1">
      <alignment vertical="top" wrapText="1"/>
    </xf>
    <xf numFmtId="2" fontId="6" fillId="0" borderId="0" xfId="0" applyNumberFormat="1" applyFont="1" applyAlignment="1">
      <alignment horizontal="right" vertical="top"/>
    </xf>
    <xf numFmtId="2" fontId="6" fillId="0" borderId="1" xfId="0" applyNumberFormat="1" applyFont="1" applyBorder="1" applyAlignment="1">
      <alignment horizontal="right" vertical="top"/>
    </xf>
    <xf numFmtId="0" fontId="6" fillId="0" borderId="0" xfId="0" applyFont="1" applyAlignment="1">
      <alignment horizontal="right"/>
    </xf>
    <xf numFmtId="0" fontId="6" fillId="0" borderId="0" xfId="0" applyFont="1" applyAlignment="1">
      <alignment horizontal="right" vertical="top"/>
    </xf>
    <xf numFmtId="2" fontId="6" fillId="0" borderId="0" xfId="0" applyNumberFormat="1" applyFont="1" applyAlignment="1">
      <alignment horizontal="right"/>
    </xf>
    <xf numFmtId="0" fontId="6" fillId="0" borderId="1" xfId="0" applyFont="1" applyBorder="1" applyAlignment="1">
      <alignment horizontal="right" vertical="top"/>
    </xf>
    <xf numFmtId="0" fontId="9" fillId="0" borderId="0" xfId="0" applyFont="1" applyAlignment="1">
      <alignment horizontal="justify" vertical="top" wrapText="1"/>
    </xf>
    <xf numFmtId="0" fontId="1" fillId="0" borderId="0" xfId="0" applyFont="1" applyAlignment="1">
      <alignment horizontal="justify" vertical="top" wrapText="1"/>
    </xf>
    <xf numFmtId="0" fontId="1" fillId="0" borderId="0" xfId="0" applyFont="1"/>
    <xf numFmtId="0" fontId="3" fillId="0" borderId="0" xfId="0" applyFont="1" applyAlignment="1">
      <alignment horizontal="justify" vertical="top" wrapText="1"/>
    </xf>
    <xf numFmtId="4" fontId="0" fillId="0" borderId="0" xfId="0" applyNumberFormat="1" applyAlignment="1">
      <alignment vertical="top"/>
    </xf>
    <xf numFmtId="43" fontId="0" fillId="0" borderId="0" xfId="4" applyFont="1" applyAlignment="1">
      <alignment vertical="top"/>
    </xf>
    <xf numFmtId="0" fontId="1" fillId="0" borderId="0" xfId="0" applyFont="1" applyAlignment="1">
      <alignment vertical="top"/>
    </xf>
    <xf numFmtId="2" fontId="0" fillId="0" borderId="0" xfId="0" applyNumberFormat="1" applyAlignment="1">
      <alignment vertical="top"/>
    </xf>
    <xf numFmtId="0" fontId="1" fillId="0" borderId="0" xfId="0" applyFont="1" applyAlignment="1">
      <alignment horizontal="left" vertical="top" wrapText="1"/>
    </xf>
    <xf numFmtId="4" fontId="6" fillId="0" borderId="1" xfId="0" applyNumberFormat="1" applyFont="1" applyBorder="1" applyAlignment="1">
      <alignment horizontal="right" vertical="top" wrapText="1"/>
    </xf>
    <xf numFmtId="4" fontId="6" fillId="0" borderId="1" xfId="0" applyNumberFormat="1" applyFont="1" applyBorder="1" applyAlignment="1">
      <alignment horizontal="justify" vertical="top" wrapText="1"/>
    </xf>
    <xf numFmtId="43" fontId="0" fillId="0" borderId="0" xfId="4" applyFont="1"/>
    <xf numFmtId="0" fontId="0" fillId="0" borderId="1" xfId="0" applyBorder="1"/>
    <xf numFmtId="0" fontId="11" fillId="0" borderId="0" xfId="0" applyFont="1" applyAlignment="1">
      <alignment vertical="top"/>
    </xf>
    <xf numFmtId="0" fontId="11" fillId="0" borderId="0" xfId="0" applyFont="1"/>
    <xf numFmtId="43" fontId="6" fillId="0" borderId="0" xfId="4" applyFont="1"/>
    <xf numFmtId="0" fontId="6" fillId="0" borderId="1" xfId="0" applyFont="1" applyBorder="1"/>
    <xf numFmtId="43" fontId="6" fillId="0" borderId="1" xfId="4" applyFont="1" applyBorder="1"/>
    <xf numFmtId="4" fontId="1" fillId="0" borderId="0" xfId="3" applyNumberFormat="1" applyFont="1" applyAlignment="1">
      <alignment horizontal="right"/>
    </xf>
    <xf numFmtId="4" fontId="1" fillId="0" borderId="0" xfId="3" applyNumberFormat="1" applyFont="1" applyAlignment="1">
      <alignment horizontal="right" vertical="top"/>
    </xf>
    <xf numFmtId="0" fontId="1" fillId="0" borderId="0" xfId="3" applyFont="1" applyAlignment="1">
      <alignment horizontal="justify" vertical="top" wrapText="1"/>
    </xf>
    <xf numFmtId="0" fontId="1" fillId="0" borderId="0" xfId="3" applyFont="1" applyAlignment="1">
      <alignment vertical="top"/>
    </xf>
    <xf numFmtId="0" fontId="1" fillId="0" borderId="1" xfId="3" applyFont="1" applyBorder="1"/>
    <xf numFmtId="4" fontId="1" fillId="0" borderId="1" xfId="3" applyNumberFormat="1" applyFont="1" applyBorder="1" applyAlignment="1">
      <alignment horizontal="right"/>
    </xf>
    <xf numFmtId="4" fontId="1" fillId="0" borderId="0" xfId="3" applyNumberFormat="1" applyFont="1" applyAlignment="1">
      <alignment horizontal="right" wrapText="1"/>
    </xf>
    <xf numFmtId="4" fontId="1" fillId="0" borderId="0" xfId="0" applyNumberFormat="1" applyFont="1" applyAlignment="1">
      <alignment horizontal="right" vertical="top"/>
    </xf>
    <xf numFmtId="4" fontId="6" fillId="0" borderId="0" xfId="0" applyNumberFormat="1" applyFont="1" applyAlignment="1">
      <alignment horizontal="right"/>
    </xf>
    <xf numFmtId="4" fontId="6" fillId="0" borderId="0" xfId="0" applyNumberFormat="1" applyFont="1" applyAlignment="1">
      <alignment vertical="top"/>
    </xf>
    <xf numFmtId="43" fontId="0" fillId="0" borderId="0" xfId="4" applyFont="1" applyAlignment="1">
      <alignment vertical="top" wrapText="1"/>
    </xf>
    <xf numFmtId="43" fontId="0" fillId="0" borderId="0" xfId="4" applyFont="1" applyAlignment="1">
      <alignment wrapText="1"/>
    </xf>
    <xf numFmtId="0" fontId="3" fillId="0" borderId="0" xfId="0" applyNumberFormat="1" applyFont="1" applyAlignment="1">
      <alignment vertical="top"/>
    </xf>
    <xf numFmtId="2" fontId="0" fillId="0" borderId="0" xfId="0" applyNumberFormat="1"/>
    <xf numFmtId="0" fontId="1" fillId="0" borderId="0" xfId="0" applyNumberFormat="1" applyFont="1" applyAlignment="1">
      <alignment vertical="top"/>
    </xf>
    <xf numFmtId="0" fontId="1" fillId="0" borderId="0" xfId="0" applyFont="1" applyAlignment="1">
      <alignment horizontal="justify" wrapText="1"/>
    </xf>
    <xf numFmtId="0" fontId="0" fillId="0" borderId="0" xfId="0" applyNumberFormat="1" applyAlignment="1">
      <alignment vertical="top"/>
    </xf>
    <xf numFmtId="2" fontId="1" fillId="0" borderId="0" xfId="0" applyNumberFormat="1" applyFont="1" applyAlignment="1">
      <alignment vertical="top"/>
    </xf>
    <xf numFmtId="0" fontId="0" fillId="0" borderId="1" xfId="0" applyBorder="1" applyAlignment="1">
      <alignment horizontal="justify" wrapText="1"/>
    </xf>
    <xf numFmtId="2" fontId="0" fillId="0" borderId="1" xfId="0" applyNumberFormat="1" applyBorder="1"/>
    <xf numFmtId="0" fontId="1" fillId="0" borderId="0" xfId="0" applyFont="1" applyBorder="1"/>
    <xf numFmtId="0" fontId="0" fillId="0" borderId="0" xfId="0" applyBorder="1"/>
    <xf numFmtId="43" fontId="0" fillId="0" borderId="0" xfId="4" applyFont="1" applyBorder="1"/>
    <xf numFmtId="0" fontId="1" fillId="0" borderId="0" xfId="0" applyFont="1" applyFill="1" applyBorder="1"/>
    <xf numFmtId="0" fontId="0" fillId="0" borderId="0" xfId="0" applyFill="1" applyBorder="1"/>
    <xf numFmtId="0" fontId="6" fillId="0" borderId="0" xfId="0" applyNumberFormat="1" applyFont="1" applyAlignment="1">
      <alignment vertical="top"/>
    </xf>
    <xf numFmtId="0" fontId="6" fillId="0" borderId="0" xfId="0" applyFont="1" applyAlignment="1">
      <alignment horizontal="justify" wrapText="1"/>
    </xf>
    <xf numFmtId="0" fontId="6" fillId="0" borderId="0" xfId="0" applyFont="1" applyBorder="1"/>
    <xf numFmtId="43" fontId="6" fillId="0" borderId="0" xfId="4" applyFont="1" applyBorder="1"/>
    <xf numFmtId="0" fontId="1" fillId="0" borderId="1" xfId="0" applyFont="1" applyFill="1" applyBorder="1"/>
    <xf numFmtId="0" fontId="6" fillId="0" borderId="0" xfId="0" applyFont="1" applyBorder="1" applyAlignment="1">
      <alignment horizontal="justify" vertical="top" wrapText="1"/>
    </xf>
    <xf numFmtId="4" fontId="6" fillId="0" borderId="0" xfId="0" applyNumberFormat="1" applyFont="1" applyBorder="1" applyAlignment="1">
      <alignment horizontal="right" vertical="top" wrapText="1"/>
    </xf>
    <xf numFmtId="4" fontId="6" fillId="0" borderId="0" xfId="0" applyNumberFormat="1" applyFont="1" applyBorder="1" applyAlignment="1">
      <alignment horizontal="justify" vertical="top" wrapText="1"/>
    </xf>
    <xf numFmtId="4" fontId="6" fillId="0" borderId="0" xfId="0" applyNumberFormat="1" applyFont="1"/>
    <xf numFmtId="4" fontId="6" fillId="0" borderId="0" xfId="0" applyNumberFormat="1" applyFont="1" applyAlignment="1">
      <alignment horizontal="right" vertical="top"/>
    </xf>
    <xf numFmtId="0" fontId="6" fillId="0" borderId="0" xfId="0" applyFont="1" applyAlignment="1">
      <alignment horizontal="right" vertical="top" wrapText="1"/>
    </xf>
    <xf numFmtId="0" fontId="1" fillId="0" borderId="0" xfId="3" applyFont="1" applyAlignment="1">
      <alignment horizontal="justify" vertical="top"/>
    </xf>
    <xf numFmtId="43" fontId="6" fillId="0" borderId="0" xfId="4" applyFont="1" applyAlignment="1">
      <alignment vertical="top"/>
    </xf>
    <xf numFmtId="4" fontId="6" fillId="0" borderId="1" xfId="0" applyNumberFormat="1" applyFont="1" applyBorder="1"/>
    <xf numFmtId="4" fontId="6" fillId="0" borderId="1" xfId="0" applyNumberFormat="1" applyFont="1" applyBorder="1" applyAlignment="1">
      <alignment horizontal="right" vertical="top"/>
    </xf>
    <xf numFmtId="0" fontId="6" fillId="0" borderId="1" xfId="0" applyFont="1" applyBorder="1" applyAlignment="1">
      <alignment horizontal="right" vertical="top" wrapText="1"/>
    </xf>
    <xf numFmtId="2" fontId="6" fillId="0" borderId="1" xfId="0" applyNumberFormat="1" applyFont="1" applyBorder="1" applyAlignment="1">
      <alignment vertical="top"/>
    </xf>
    <xf numFmtId="2" fontId="6" fillId="0" borderId="0" xfId="0" applyNumberFormat="1" applyFont="1" applyAlignment="1">
      <alignment horizontal="justify" vertical="top" wrapText="1"/>
    </xf>
    <xf numFmtId="43" fontId="6" fillId="0" borderId="0" xfId="4" applyFont="1" applyAlignment="1">
      <alignment horizontal="justify" vertical="top" wrapText="1"/>
    </xf>
    <xf numFmtId="2" fontId="6" fillId="0" borderId="0" xfId="0" applyNumberFormat="1" applyFont="1" applyAlignment="1"/>
    <xf numFmtId="0" fontId="7" fillId="0" borderId="0" xfId="0" applyFont="1"/>
    <xf numFmtId="0" fontId="1" fillId="0" borderId="0" xfId="0" applyFont="1" applyFill="1" applyBorder="1" applyAlignment="1">
      <alignment horizontal="justify" vertical="top" wrapText="1"/>
    </xf>
    <xf numFmtId="2" fontId="6" fillId="0" borderId="1" xfId="0" applyNumberFormat="1" applyFont="1" applyBorder="1"/>
    <xf numFmtId="0" fontId="3" fillId="0" borderId="0" xfId="0" applyFont="1" applyAlignment="1">
      <alignment vertical="top"/>
    </xf>
    <xf numFmtId="43" fontId="6" fillId="0" borderId="0" xfId="4" applyFont="1" applyAlignment="1"/>
    <xf numFmtId="43" fontId="0" fillId="0" borderId="0" xfId="4" applyFont="1" applyAlignment="1"/>
    <xf numFmtId="0" fontId="10" fillId="0" borderId="0" xfId="0" applyFont="1"/>
    <xf numFmtId="0" fontId="0" fillId="0" borderId="0" xfId="0" applyFill="1" applyBorder="1" applyAlignment="1">
      <alignment horizontal="justify" vertical="top" wrapText="1"/>
    </xf>
    <xf numFmtId="43" fontId="0" fillId="0" borderId="0" xfId="4" applyFont="1" applyAlignment="1">
      <alignment horizontal="justify" vertical="top" wrapText="1"/>
    </xf>
    <xf numFmtId="2" fontId="1" fillId="0" borderId="0" xfId="0" applyNumberFormat="1" applyFont="1"/>
    <xf numFmtId="0" fontId="3" fillId="0" borderId="0" xfId="0" applyFont="1" applyFill="1" applyBorder="1" applyAlignment="1">
      <alignment horizontal="justify" vertical="top" wrapText="1"/>
    </xf>
    <xf numFmtId="4" fontId="0" fillId="0" borderId="0" xfId="0" applyNumberFormat="1"/>
    <xf numFmtId="2" fontId="1" fillId="0" borderId="0" xfId="0" applyNumberFormat="1" applyFont="1" applyAlignment="1">
      <alignment horizontal="justify" vertical="top" wrapText="1"/>
    </xf>
    <xf numFmtId="2" fontId="1" fillId="0" borderId="1" xfId="0" applyNumberFormat="1" applyFont="1" applyBorder="1" applyAlignment="1">
      <alignment horizontal="justify" vertical="top" wrapText="1"/>
    </xf>
    <xf numFmtId="4" fontId="6" fillId="0" borderId="1" xfId="0" applyNumberFormat="1" applyFont="1" applyBorder="1" applyAlignment="1">
      <alignment vertical="top"/>
    </xf>
    <xf numFmtId="0" fontId="1" fillId="0" borderId="1" xfId="0" applyFont="1" applyBorder="1"/>
    <xf numFmtId="0" fontId="8" fillId="0" borderId="0" xfId="0" applyFont="1" applyAlignment="1">
      <alignment horizontal="justify" vertical="top" wrapText="1"/>
    </xf>
    <xf numFmtId="0" fontId="6" fillId="0" borderId="1" xfId="0" applyFont="1" applyFill="1" applyBorder="1"/>
    <xf numFmtId="0" fontId="1" fillId="0" borderId="0" xfId="0" applyFont="1" applyAlignment="1"/>
    <xf numFmtId="2" fontId="6" fillId="0" borderId="1" xfId="0" applyNumberFormat="1" applyFont="1" applyBorder="1" applyAlignment="1">
      <alignment horizontal="justify" vertical="top" wrapText="1"/>
    </xf>
    <xf numFmtId="43" fontId="6" fillId="0" borderId="1" xfId="4" applyFont="1" applyBorder="1" applyAlignment="1">
      <alignment horizontal="justify" vertical="top" wrapText="1"/>
    </xf>
    <xf numFmtId="43" fontId="6" fillId="0" borderId="0" xfId="0" applyNumberFormat="1" applyFont="1" applyBorder="1" applyAlignment="1">
      <alignment horizontal="justify" vertical="top" wrapText="1"/>
    </xf>
    <xf numFmtId="43" fontId="6" fillId="0" borderId="0" xfId="4" applyFont="1" applyBorder="1" applyAlignment="1">
      <alignment wrapText="1"/>
    </xf>
    <xf numFmtId="0" fontId="1" fillId="0" borderId="0" xfId="0" applyFont="1" applyAlignment="1">
      <alignment horizontal="justify" vertical="top"/>
    </xf>
    <xf numFmtId="4" fontId="6" fillId="0" borderId="0" xfId="0" applyNumberFormat="1" applyFont="1" applyAlignment="1">
      <alignment horizontal="justify" vertical="top"/>
    </xf>
    <xf numFmtId="43" fontId="6" fillId="0" borderId="0" xfId="4" applyFont="1" applyAlignment="1">
      <alignment horizontal="justify" vertical="top"/>
    </xf>
    <xf numFmtId="0" fontId="6" fillId="0" borderId="0" xfId="0" applyFont="1" applyAlignment="1">
      <alignment horizontal="justify" vertical="top"/>
    </xf>
    <xf numFmtId="4" fontId="0" fillId="0" borderId="0" xfId="0" applyNumberFormat="1" applyAlignment="1">
      <alignment horizontal="justify" vertical="top" wrapText="1"/>
    </xf>
    <xf numFmtId="0" fontId="0" fillId="0" borderId="1" xfId="0" applyBorder="1" applyAlignment="1">
      <alignment horizontal="justify" vertical="top" wrapText="1"/>
    </xf>
    <xf numFmtId="4" fontId="0" fillId="0" borderId="1" xfId="0" applyNumberFormat="1" applyBorder="1" applyAlignment="1">
      <alignment horizontal="justify" vertical="top" wrapText="1"/>
    </xf>
    <xf numFmtId="43" fontId="0" fillId="0" borderId="1" xfId="4" applyFont="1" applyBorder="1" applyAlignment="1">
      <alignment horizontal="justify" vertical="top" wrapText="1"/>
    </xf>
    <xf numFmtId="0" fontId="6" fillId="0" borderId="1" xfId="0" applyFont="1" applyBorder="1" applyAlignment="1">
      <alignment horizontal="justify" vertical="top"/>
    </xf>
    <xf numFmtId="4" fontId="6" fillId="0" borderId="1" xfId="0" applyNumberFormat="1" applyFont="1" applyBorder="1" applyAlignment="1">
      <alignment horizontal="justify" vertical="top"/>
    </xf>
    <xf numFmtId="0" fontId="6" fillId="0" borderId="0" xfId="0" applyFont="1" applyBorder="1" applyAlignment="1">
      <alignment vertical="top"/>
    </xf>
    <xf numFmtId="0" fontId="9" fillId="0" borderId="0" xfId="0" applyFont="1" applyBorder="1" applyAlignment="1">
      <alignment horizontal="justify" vertical="top" wrapText="1"/>
    </xf>
    <xf numFmtId="2" fontId="6" fillId="0" borderId="0" xfId="0" applyNumberFormat="1" applyFont="1" applyBorder="1" applyAlignment="1">
      <alignment vertical="top"/>
    </xf>
    <xf numFmtId="0" fontId="0" fillId="0" borderId="0" xfId="0" applyBorder="1" applyAlignment="1">
      <alignment vertical="top"/>
    </xf>
    <xf numFmtId="43" fontId="6" fillId="0" borderId="0" xfId="4" applyFont="1" applyBorder="1" applyAlignment="1">
      <alignment vertical="top" wrapText="1"/>
    </xf>
    <xf numFmtId="43" fontId="6" fillId="0" borderId="1" xfId="4" applyFont="1" applyBorder="1" applyAlignment="1">
      <alignment horizontal="justify" vertical="top"/>
    </xf>
    <xf numFmtId="0" fontId="3" fillId="0" borderId="1" xfId="0" applyFont="1" applyBorder="1" applyAlignment="1">
      <alignment vertical="top"/>
    </xf>
    <xf numFmtId="0" fontId="3" fillId="0" borderId="1" xfId="0" applyFont="1" applyBorder="1" applyAlignment="1">
      <alignment horizontal="justify" vertical="top" wrapText="1"/>
    </xf>
    <xf numFmtId="0" fontId="1" fillId="0" borderId="1" xfId="0" applyFont="1" applyBorder="1" applyAlignment="1">
      <alignment vertical="top"/>
    </xf>
    <xf numFmtId="43" fontId="0" fillId="0" borderId="1" xfId="4" applyFont="1" applyBorder="1" applyAlignment="1">
      <alignment vertical="top"/>
    </xf>
    <xf numFmtId="43" fontId="6" fillId="0" borderId="1" xfId="4" applyFont="1" applyBorder="1" applyAlignment="1">
      <alignment vertical="top"/>
    </xf>
    <xf numFmtId="43" fontId="6" fillId="0" borderId="0" xfId="4" applyFont="1" applyAlignment="1">
      <alignment horizontal="right"/>
    </xf>
    <xf numFmtId="4" fontId="6" fillId="0" borderId="0" xfId="0" applyNumberFormat="1" applyFont="1" applyBorder="1" applyAlignment="1">
      <alignment horizontal="right"/>
    </xf>
    <xf numFmtId="43" fontId="6" fillId="0" borderId="0" xfId="4" applyFont="1" applyBorder="1" applyAlignment="1">
      <alignment horizontal="right"/>
    </xf>
    <xf numFmtId="0" fontId="7" fillId="0" borderId="0" xfId="0" applyFont="1" applyBorder="1"/>
    <xf numFmtId="0" fontId="0" fillId="0" borderId="0" xfId="0" applyAlignment="1">
      <alignment horizontal="justify" vertical="top" wrapText="1"/>
    </xf>
    <xf numFmtId="0" fontId="0" fillId="0" borderId="0" xfId="0" applyAlignment="1"/>
    <xf numFmtId="0" fontId="0" fillId="0" borderId="0" xfId="0" applyAlignment="1">
      <alignment horizontal="justify" wrapText="1"/>
    </xf>
    <xf numFmtId="43" fontId="1" fillId="0" borderId="0" xfId="2" applyFont="1" applyAlignment="1">
      <alignment horizontal="right" wrapText="1"/>
    </xf>
    <xf numFmtId="0" fontId="1" fillId="0" borderId="0" xfId="3" applyFont="1" applyAlignment="1">
      <alignment wrapText="1"/>
    </xf>
    <xf numFmtId="43" fontId="1" fillId="0" borderId="0" xfId="2" applyFont="1" applyAlignment="1">
      <alignment wrapText="1"/>
    </xf>
    <xf numFmtId="43" fontId="1" fillId="0" borderId="0" xfId="2" applyFont="1" applyAlignment="1">
      <alignment vertical="top" wrapText="1"/>
    </xf>
    <xf numFmtId="43" fontId="1" fillId="0" borderId="1" xfId="2" applyFont="1" applyBorder="1" applyAlignment="1">
      <alignment wrapText="1"/>
    </xf>
    <xf numFmtId="0" fontId="1" fillId="0" borderId="0" xfId="3" applyFont="1"/>
    <xf numFmtId="43" fontId="1" fillId="0" borderId="0" xfId="2" applyFont="1" applyAlignment="1">
      <alignment horizontal="justify" vertical="top" wrapText="1"/>
    </xf>
    <xf numFmtId="43" fontId="6" fillId="0" borderId="1" xfId="0" applyNumberFormat="1" applyFont="1" applyBorder="1" applyAlignment="1">
      <alignment horizontal="justify" vertical="top" wrapText="1"/>
    </xf>
    <xf numFmtId="0" fontId="0" fillId="0" borderId="0" xfId="0" applyFont="1"/>
    <xf numFmtId="0" fontId="6" fillId="0" borderId="0" xfId="0" applyFont="1" applyAlignment="1">
      <alignment vertical="top" wrapText="1"/>
    </xf>
    <xf numFmtId="0" fontId="1" fillId="0" borderId="0" xfId="0" applyFont="1" applyAlignment="1">
      <alignment horizontal="right" vertical="top" wrapText="1"/>
    </xf>
    <xf numFmtId="43" fontId="5" fillId="0" borderId="0" xfId="4" applyFont="1" applyAlignment="1">
      <alignment vertical="top" wrapText="1"/>
    </xf>
    <xf numFmtId="0" fontId="0" fillId="0" borderId="1" xfId="0" applyFont="1" applyBorder="1"/>
    <xf numFmtId="0" fontId="6" fillId="0" borderId="0" xfId="0" applyFont="1" applyBorder="1" applyAlignment="1">
      <alignment wrapText="1"/>
    </xf>
    <xf numFmtId="0" fontId="6" fillId="0" borderId="0" xfId="0" applyFont="1" applyBorder="1" applyAlignment="1">
      <alignment horizontal="right" wrapText="1"/>
    </xf>
    <xf numFmtId="0" fontId="1" fillId="0" borderId="2" xfId="0" applyFont="1" applyFill="1" applyBorder="1"/>
    <xf numFmtId="0" fontId="6" fillId="0" borderId="2" xfId="0" applyFont="1" applyBorder="1"/>
    <xf numFmtId="0" fontId="7" fillId="0" borderId="0" xfId="0" applyFont="1" applyBorder="1" applyAlignment="1">
      <alignment vertical="top"/>
    </xf>
    <xf numFmtId="43" fontId="6" fillId="0" borderId="0" xfId="4" applyFont="1" applyBorder="1" applyAlignment="1">
      <alignment vertical="top"/>
    </xf>
    <xf numFmtId="0" fontId="2" fillId="0" borderId="0" xfId="3" applyAlignment="1">
      <alignment horizontal="justify" vertical="top" wrapText="1"/>
    </xf>
    <xf numFmtId="0" fontId="0" fillId="0" borderId="0" xfId="0" applyAlignment="1">
      <alignment horizontal="justify" vertical="top" wrapText="1"/>
    </xf>
    <xf numFmtId="0" fontId="6" fillId="0" borderId="0" xfId="0" applyFont="1" applyAlignment="1">
      <alignment horizontal="left" indent="1"/>
    </xf>
    <xf numFmtId="0" fontId="3" fillId="0" borderId="0" xfId="1" applyFont="1" applyAlignment="1">
      <alignment wrapText="1"/>
    </xf>
    <xf numFmtId="0" fontId="2" fillId="0" borderId="0" xfId="1" applyFont="1" applyAlignment="1">
      <alignment wrapText="1"/>
    </xf>
    <xf numFmtId="0" fontId="2" fillId="0" borderId="0" xfId="3" applyNumberFormat="1" applyAlignment="1">
      <alignment wrapText="1"/>
    </xf>
    <xf numFmtId="4" fontId="6" fillId="0" borderId="3" xfId="0" applyNumberFormat="1" applyFont="1" applyBorder="1" applyAlignment="1">
      <alignment horizontal="right"/>
    </xf>
    <xf numFmtId="43" fontId="6" fillId="0" borderId="3" xfId="4" applyFont="1" applyBorder="1" applyAlignment="1">
      <alignment horizontal="right"/>
    </xf>
    <xf numFmtId="0" fontId="2" fillId="0" borderId="0" xfId="3" applyAlignment="1">
      <alignment horizontal="justify" vertical="top" wrapText="1"/>
    </xf>
    <xf numFmtId="0" fontId="0" fillId="0" borderId="0" xfId="0" applyAlignment="1">
      <alignment horizontal="justify" vertical="top" wrapText="1"/>
    </xf>
    <xf numFmtId="0" fontId="1" fillId="0" borderId="0" xfId="3" applyFont="1" applyAlignment="1">
      <alignment horizontal="justify" vertical="top" wrapText="1"/>
    </xf>
    <xf numFmtId="0" fontId="3" fillId="0" borderId="0" xfId="1" applyFont="1" applyAlignment="1">
      <alignment horizontal="left" vertical="top" wrapText="1"/>
    </xf>
    <xf numFmtId="0" fontId="0" fillId="0" borderId="0" xfId="0" applyAlignment="1"/>
    <xf numFmtId="0" fontId="3" fillId="0" borderId="0" xfId="3" applyFont="1" applyAlignment="1">
      <alignment horizontal="justify" vertical="top" wrapText="1"/>
    </xf>
    <xf numFmtId="0" fontId="3" fillId="0" borderId="0" xfId="1" applyFont="1" applyAlignment="1">
      <alignment vertical="top"/>
    </xf>
    <xf numFmtId="0" fontId="3" fillId="0" borderId="3" xfId="1" applyFont="1" applyBorder="1" applyAlignment="1">
      <alignment vertical="top"/>
    </xf>
    <xf numFmtId="0" fontId="0" fillId="0" borderId="3" xfId="0" applyBorder="1" applyAlignment="1"/>
  </cellXfs>
  <cellStyles count="5">
    <cellStyle name="Comma" xfId="4" builtinId="3"/>
    <cellStyle name="Comma 2" xfId="2"/>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I149"/>
  <sheetViews>
    <sheetView view="pageBreakPreview" topLeftCell="A22" zoomScaleSheetLayoutView="100" workbookViewId="0">
      <selection activeCell="A132" sqref="A132:B132"/>
    </sheetView>
  </sheetViews>
  <sheetFormatPr defaultRowHeight="15"/>
  <cols>
    <col min="1" max="1" width="3.7109375" customWidth="1"/>
    <col min="2" max="2" width="83.7109375" style="14" customWidth="1"/>
    <col min="3" max="3" width="3.28515625" customWidth="1"/>
  </cols>
  <sheetData>
    <row r="2" spans="2:2">
      <c r="B2" s="5"/>
    </row>
    <row r="3" spans="2:2">
      <c r="B3" s="5"/>
    </row>
    <row r="4" spans="2:2">
      <c r="B4" s="5"/>
    </row>
    <row r="5" spans="2:2">
      <c r="B5" s="5"/>
    </row>
    <row r="6" spans="2:2">
      <c r="B6" s="5"/>
    </row>
    <row r="7" spans="2:2">
      <c r="B7" s="5"/>
    </row>
    <row r="8" spans="2:2">
      <c r="B8" s="5"/>
    </row>
    <row r="9" spans="2:2">
      <c r="B9" s="5"/>
    </row>
    <row r="10" spans="2:2">
      <c r="B10" s="5"/>
    </row>
    <row r="11" spans="2:2">
      <c r="B11" s="212" t="s">
        <v>0</v>
      </c>
    </row>
    <row r="12" spans="2:2">
      <c r="B12" s="212" t="s">
        <v>1</v>
      </c>
    </row>
    <row r="13" spans="2:2">
      <c r="B13" s="212"/>
    </row>
    <row r="14" spans="2:2">
      <c r="B14" s="212" t="s">
        <v>4</v>
      </c>
    </row>
    <row r="15" spans="2:2">
      <c r="B15" s="5"/>
    </row>
    <row r="16" spans="2:2">
      <c r="B16" s="5"/>
    </row>
    <row r="17" spans="2:8">
      <c r="B17" s="5"/>
    </row>
    <row r="18" spans="2:8" ht="15" customHeight="1">
      <c r="B18" s="220" t="s">
        <v>5</v>
      </c>
      <c r="C18" s="221"/>
      <c r="D18" s="221"/>
      <c r="E18" s="221"/>
      <c r="F18" s="221"/>
      <c r="G18" s="221"/>
      <c r="H18" s="221"/>
    </row>
    <row r="19" spans="2:8">
      <c r="B19" s="5"/>
    </row>
    <row r="20" spans="2:8">
      <c r="B20" s="212" t="s">
        <v>6</v>
      </c>
    </row>
    <row r="21" spans="2:8">
      <c r="B21" s="5"/>
    </row>
    <row r="22" spans="2:8">
      <c r="B22" s="5"/>
    </row>
    <row r="23" spans="2:8">
      <c r="B23" s="212" t="s">
        <v>411</v>
      </c>
    </row>
    <row r="24" spans="2:8">
      <c r="B24" s="212"/>
    </row>
    <row r="25" spans="2:8">
      <c r="B25" s="4"/>
    </row>
    <row r="26" spans="2:8">
      <c r="B26" s="212" t="s">
        <v>78</v>
      </c>
    </row>
    <row r="27" spans="2:8">
      <c r="B27" s="212" t="s">
        <v>79</v>
      </c>
    </row>
    <row r="28" spans="2:8">
      <c r="B28" s="212" t="s">
        <v>162</v>
      </c>
    </row>
    <row r="29" spans="2:8">
      <c r="B29" s="212" t="s">
        <v>81</v>
      </c>
    </row>
    <row r="30" spans="2:8">
      <c r="B30" s="5"/>
    </row>
    <row r="47" spans="1:2">
      <c r="A47" s="1"/>
      <c r="B47" s="213" t="s">
        <v>7</v>
      </c>
    </row>
    <row r="49" spans="1:9">
      <c r="A49" s="15"/>
      <c r="B49" s="26"/>
      <c r="C49" s="16"/>
      <c r="D49" s="15"/>
      <c r="E49" s="15"/>
      <c r="F49" s="15"/>
      <c r="G49" s="15"/>
      <c r="H49" s="17"/>
      <c r="I49" s="15"/>
    </row>
    <row r="51" spans="1:9">
      <c r="A51" s="15"/>
      <c r="B51" s="26"/>
      <c r="C51" s="16"/>
      <c r="D51" s="15"/>
      <c r="E51" s="15"/>
      <c r="F51" s="15"/>
      <c r="G51" s="15"/>
      <c r="H51" s="17"/>
      <c r="I51" s="15"/>
    </row>
    <row r="52" spans="1:9">
      <c r="A52" s="21" t="s">
        <v>19</v>
      </c>
      <c r="B52" s="26"/>
      <c r="C52" s="22"/>
      <c r="D52" s="21"/>
      <c r="E52" s="21"/>
      <c r="F52" s="21"/>
      <c r="G52" s="21"/>
      <c r="H52" s="23"/>
      <c r="I52" s="21"/>
    </row>
    <row r="53" spans="1:9">
      <c r="A53" s="18"/>
      <c r="B53" s="26"/>
      <c r="C53" s="19"/>
      <c r="D53" s="18"/>
      <c r="E53" s="18"/>
      <c r="F53" s="18"/>
      <c r="G53" s="18"/>
      <c r="H53" s="20"/>
      <c r="I53" s="18"/>
    </row>
    <row r="54" spans="1:9" ht="15" customHeight="1">
      <c r="A54" s="21" t="s">
        <v>2</v>
      </c>
      <c r="B54" s="26" t="s">
        <v>20</v>
      </c>
      <c r="C54" s="22"/>
      <c r="D54" s="21"/>
      <c r="E54" s="21"/>
      <c r="F54" s="21"/>
      <c r="G54" s="21"/>
      <c r="H54" s="23"/>
      <c r="I54" s="21"/>
    </row>
    <row r="55" spans="1:9">
      <c r="A55" s="43" t="s">
        <v>21</v>
      </c>
      <c r="B55" s="26"/>
      <c r="C55" s="44"/>
      <c r="D55" s="43"/>
      <c r="E55" s="43"/>
      <c r="F55" s="43"/>
      <c r="G55" s="43"/>
      <c r="H55" s="45"/>
      <c r="I55" s="43"/>
    </row>
    <row r="56" spans="1:9" ht="54" customHeight="1">
      <c r="A56" s="217" t="s">
        <v>22</v>
      </c>
      <c r="B56" s="218"/>
      <c r="C56" s="24"/>
      <c r="D56" s="24"/>
      <c r="E56" s="24"/>
      <c r="F56" s="24"/>
      <c r="G56" s="24"/>
      <c r="H56" s="24"/>
      <c r="I56" s="24"/>
    </row>
    <row r="57" spans="1:9" ht="64.5" customHeight="1">
      <c r="A57" s="217" t="s">
        <v>23</v>
      </c>
      <c r="B57" s="218"/>
      <c r="C57" s="209"/>
      <c r="D57" s="209"/>
      <c r="E57" s="209"/>
      <c r="F57" s="209"/>
      <c r="G57" s="209"/>
      <c r="H57" s="209"/>
      <c r="I57" s="209"/>
    </row>
    <row r="58" spans="1:9" ht="39.75" customHeight="1">
      <c r="A58" s="217" t="s">
        <v>24</v>
      </c>
      <c r="B58" s="218"/>
      <c r="C58" s="209"/>
      <c r="D58" s="209"/>
      <c r="E58" s="209"/>
      <c r="F58" s="209"/>
      <c r="G58" s="209"/>
      <c r="H58" s="209"/>
      <c r="I58" s="209"/>
    </row>
    <row r="59" spans="1:9" ht="27.75" customHeight="1">
      <c r="A59" s="217" t="s">
        <v>25</v>
      </c>
      <c r="B59" s="218"/>
      <c r="C59" s="27"/>
      <c r="D59" s="27"/>
      <c r="E59" s="27"/>
      <c r="F59" s="27"/>
      <c r="G59" s="27"/>
      <c r="H59" s="27"/>
      <c r="I59" s="27"/>
    </row>
    <row r="60" spans="1:9" ht="26.25" customHeight="1">
      <c r="A60" s="217" t="s">
        <v>26</v>
      </c>
      <c r="B60" s="218"/>
      <c r="C60" s="25"/>
      <c r="D60" s="25"/>
      <c r="E60" s="25"/>
      <c r="F60" s="25"/>
      <c r="G60" s="25"/>
      <c r="H60" s="25"/>
      <c r="I60" s="25"/>
    </row>
    <row r="61" spans="1:9" ht="27" customHeight="1">
      <c r="A61" s="217" t="s">
        <v>27</v>
      </c>
      <c r="B61" s="218"/>
      <c r="C61" s="25"/>
      <c r="D61" s="25"/>
      <c r="E61" s="25"/>
      <c r="F61" s="25"/>
      <c r="G61" s="25"/>
      <c r="H61" s="25"/>
      <c r="I61" s="25"/>
    </row>
    <row r="62" spans="1:9" ht="39.75" customHeight="1">
      <c r="A62" s="217" t="s">
        <v>28</v>
      </c>
      <c r="B62" s="218"/>
      <c r="C62" s="25"/>
      <c r="D62" s="25"/>
      <c r="E62" s="25"/>
      <c r="F62" s="25"/>
      <c r="G62" s="25"/>
      <c r="H62" s="25"/>
      <c r="I62" s="25"/>
    </row>
    <row r="63" spans="1:9" ht="27.75" customHeight="1">
      <c r="A63" s="217" t="s">
        <v>29</v>
      </c>
      <c r="B63" s="218"/>
      <c r="C63" s="25"/>
      <c r="D63" s="25"/>
      <c r="E63" s="25"/>
      <c r="F63" s="25"/>
      <c r="G63" s="25"/>
      <c r="H63" s="25"/>
      <c r="I63" s="25"/>
    </row>
    <row r="64" spans="1:9" ht="26.25" customHeight="1">
      <c r="A64" s="217" t="s">
        <v>30</v>
      </c>
      <c r="B64" s="218"/>
      <c r="C64" s="25"/>
      <c r="D64" s="25"/>
      <c r="E64" s="25"/>
      <c r="F64" s="25"/>
      <c r="G64" s="25"/>
      <c r="H64" s="25"/>
      <c r="I64" s="25"/>
    </row>
    <row r="65" spans="1:9" ht="27" customHeight="1">
      <c r="A65" s="217" t="s">
        <v>31</v>
      </c>
      <c r="B65" s="218"/>
      <c r="C65" s="25"/>
      <c r="D65" s="25"/>
      <c r="E65" s="25"/>
      <c r="F65" s="25"/>
      <c r="G65" s="25"/>
      <c r="H65" s="25"/>
      <c r="I65" s="25"/>
    </row>
    <row r="66" spans="1:9" ht="51.75" customHeight="1">
      <c r="A66" s="217" t="s">
        <v>32</v>
      </c>
      <c r="B66" s="218"/>
      <c r="C66" s="25"/>
      <c r="D66" s="25"/>
      <c r="E66" s="25"/>
      <c r="F66" s="25"/>
      <c r="G66" s="25"/>
      <c r="H66" s="25"/>
      <c r="I66" s="25"/>
    </row>
    <row r="67" spans="1:9" ht="26.25" customHeight="1">
      <c r="A67" s="217" t="s">
        <v>33</v>
      </c>
      <c r="B67" s="218"/>
      <c r="C67" s="209"/>
      <c r="D67" s="209"/>
      <c r="E67" s="209"/>
      <c r="F67" s="209"/>
      <c r="G67" s="209"/>
      <c r="H67" s="209"/>
      <c r="I67" s="209"/>
    </row>
    <row r="68" spans="1:9" ht="64.5" customHeight="1">
      <c r="A68" s="217" t="s">
        <v>34</v>
      </c>
      <c r="B68" s="218"/>
      <c r="C68" s="209"/>
      <c r="D68" s="209"/>
      <c r="E68" s="209"/>
      <c r="F68" s="209"/>
      <c r="G68" s="209"/>
      <c r="H68" s="209"/>
      <c r="I68" s="209"/>
    </row>
    <row r="69" spans="1:9" ht="41.25" customHeight="1">
      <c r="A69" s="217" t="s">
        <v>35</v>
      </c>
      <c r="B69" s="218"/>
      <c r="C69" s="25"/>
      <c r="D69" s="25"/>
      <c r="E69" s="25"/>
      <c r="F69" s="25"/>
      <c r="G69" s="25"/>
      <c r="H69" s="25"/>
      <c r="I69" s="25"/>
    </row>
    <row r="70" spans="1:9" ht="26.25" customHeight="1">
      <c r="A70" s="217" t="s">
        <v>36</v>
      </c>
      <c r="B70" s="218"/>
      <c r="C70" s="28"/>
      <c r="D70" s="28"/>
      <c r="E70" s="28"/>
      <c r="F70" s="28"/>
      <c r="G70" s="28"/>
      <c r="H70" s="28"/>
      <c r="I70" s="28"/>
    </row>
    <row r="71" spans="1:9" ht="52.5" customHeight="1">
      <c r="A71" s="217" t="s">
        <v>37</v>
      </c>
      <c r="B71" s="218"/>
      <c r="C71" s="28"/>
      <c r="D71" s="28"/>
      <c r="E71" s="28"/>
      <c r="F71" s="28"/>
      <c r="G71" s="28"/>
      <c r="H71" s="28"/>
      <c r="I71" s="28"/>
    </row>
    <row r="72" spans="1:9" ht="15" customHeight="1">
      <c r="A72" s="217" t="s">
        <v>38</v>
      </c>
      <c r="B72" s="218"/>
      <c r="C72" s="11"/>
      <c r="D72" s="11"/>
      <c r="E72" s="11"/>
      <c r="F72" s="11"/>
      <c r="G72" s="11"/>
      <c r="H72" s="11"/>
      <c r="I72" s="11"/>
    </row>
    <row r="73" spans="1:9">
      <c r="A73" s="26"/>
      <c r="B73" s="26"/>
      <c r="C73" s="12"/>
      <c r="D73" s="26"/>
      <c r="E73" s="26"/>
      <c r="F73" s="26"/>
      <c r="G73" s="26"/>
      <c r="H73" s="13"/>
      <c r="I73" s="26"/>
    </row>
    <row r="74" spans="1:9">
      <c r="A74" s="29" t="s">
        <v>3</v>
      </c>
      <c r="B74" s="26" t="s">
        <v>39</v>
      </c>
      <c r="C74" s="30"/>
      <c r="D74" s="29"/>
      <c r="E74" s="29"/>
      <c r="F74" s="29"/>
      <c r="G74" s="29"/>
      <c r="H74" s="31"/>
      <c r="I74" s="29"/>
    </row>
    <row r="75" spans="1:9">
      <c r="A75" s="29"/>
      <c r="B75" s="26"/>
      <c r="C75" s="30"/>
      <c r="D75" s="29"/>
      <c r="E75" s="29"/>
      <c r="F75" s="29"/>
      <c r="G75" s="29"/>
      <c r="H75" s="31"/>
      <c r="I75" s="29"/>
    </row>
    <row r="76" spans="1:9" ht="27" customHeight="1">
      <c r="A76" s="217" t="s">
        <v>40</v>
      </c>
      <c r="B76" s="218"/>
      <c r="C76" s="217"/>
      <c r="D76" s="218"/>
      <c r="E76" s="217"/>
      <c r="F76" s="218"/>
      <c r="G76" s="217"/>
      <c r="H76" s="218"/>
      <c r="I76" s="32"/>
    </row>
    <row r="77" spans="1:9" ht="15" customHeight="1">
      <c r="A77" s="217" t="s">
        <v>41</v>
      </c>
      <c r="B77" s="218"/>
      <c r="C77" s="217"/>
      <c r="D77" s="218"/>
      <c r="E77" s="217"/>
      <c r="F77" s="218"/>
      <c r="G77" s="217"/>
      <c r="H77" s="218"/>
      <c r="I77" s="32"/>
    </row>
    <row r="78" spans="1:9" ht="27" customHeight="1">
      <c r="A78" s="217" t="s">
        <v>42</v>
      </c>
      <c r="B78" s="218"/>
      <c r="C78" s="217"/>
      <c r="D78" s="218"/>
      <c r="E78" s="217"/>
      <c r="F78" s="218"/>
      <c r="G78" s="217"/>
      <c r="H78" s="218"/>
      <c r="I78" s="209"/>
    </row>
    <row r="79" spans="1:9">
      <c r="A79" s="32"/>
      <c r="B79" s="209"/>
      <c r="C79" s="33"/>
      <c r="D79" s="32"/>
      <c r="E79" s="32"/>
      <c r="F79" s="32"/>
      <c r="G79" s="32"/>
      <c r="H79" s="32"/>
      <c r="I79" s="32"/>
    </row>
    <row r="80" spans="1:9">
      <c r="A80" s="29"/>
      <c r="B80" s="26"/>
      <c r="C80" s="30"/>
      <c r="D80" s="29"/>
      <c r="E80" s="29"/>
      <c r="F80" s="29"/>
      <c r="G80" s="29"/>
      <c r="H80" s="31"/>
      <c r="I80" s="29"/>
    </row>
    <row r="81" spans="1:9">
      <c r="A81" s="29" t="s">
        <v>15</v>
      </c>
      <c r="B81" s="26" t="s">
        <v>43</v>
      </c>
      <c r="C81" s="30"/>
      <c r="D81" s="29"/>
      <c r="E81" s="29"/>
      <c r="F81" s="29"/>
      <c r="G81" s="29"/>
      <c r="H81" s="31"/>
      <c r="I81" s="29"/>
    </row>
    <row r="82" spans="1:9">
      <c r="A82" s="29"/>
      <c r="B82" s="26"/>
      <c r="C82" s="30"/>
      <c r="D82" s="29"/>
      <c r="E82" s="29"/>
      <c r="F82" s="29"/>
      <c r="G82" s="29"/>
      <c r="H82" s="31"/>
      <c r="I82" s="29"/>
    </row>
    <row r="83" spans="1:9" ht="91.5" customHeight="1">
      <c r="A83" s="217" t="s">
        <v>44</v>
      </c>
      <c r="B83" s="218"/>
      <c r="C83" s="217"/>
      <c r="D83" s="218"/>
      <c r="E83" s="217"/>
      <c r="F83" s="218"/>
      <c r="G83" s="217"/>
      <c r="H83" s="218"/>
      <c r="I83" s="32"/>
    </row>
    <row r="84" spans="1:9">
      <c r="A84" s="9"/>
      <c r="B84" s="209"/>
      <c r="C84" s="10"/>
      <c r="D84" s="9"/>
      <c r="E84" s="9"/>
      <c r="F84" s="9"/>
      <c r="G84" s="9"/>
      <c r="H84" s="9"/>
      <c r="I84" s="9"/>
    </row>
    <row r="85" spans="1:9" ht="41.25" customHeight="1">
      <c r="A85" s="219" t="s">
        <v>531</v>
      </c>
      <c r="B85" s="218"/>
      <c r="C85" s="209"/>
      <c r="D85" s="209"/>
      <c r="E85" s="209"/>
      <c r="F85" s="209"/>
      <c r="G85" s="209"/>
      <c r="H85" s="209"/>
      <c r="I85" s="209"/>
    </row>
    <row r="86" spans="1:9" ht="27.75" customHeight="1">
      <c r="A86" s="217" t="s">
        <v>45</v>
      </c>
      <c r="B86" s="218"/>
      <c r="C86" s="217"/>
      <c r="D86" s="218"/>
      <c r="E86" s="217"/>
      <c r="F86" s="218"/>
      <c r="G86" s="217"/>
      <c r="H86" s="218"/>
      <c r="I86" s="37"/>
    </row>
    <row r="87" spans="1:9" ht="41.25" customHeight="1">
      <c r="A87" s="217" t="s">
        <v>46</v>
      </c>
      <c r="B87" s="218"/>
      <c r="C87" s="209"/>
      <c r="D87" s="209"/>
      <c r="E87" s="209"/>
      <c r="F87" s="209"/>
      <c r="G87" s="209"/>
      <c r="H87" s="209"/>
      <c r="I87" s="209"/>
    </row>
    <row r="88" spans="1:9">
      <c r="A88" s="34"/>
      <c r="B88" s="214"/>
      <c r="C88" s="35"/>
      <c r="D88" s="34"/>
      <c r="E88" s="34"/>
      <c r="F88" s="34"/>
      <c r="G88" s="34"/>
      <c r="H88" s="36"/>
      <c r="I88" s="34"/>
    </row>
    <row r="89" spans="1:9">
      <c r="A89" s="34"/>
      <c r="B89" s="26"/>
      <c r="C89" s="35"/>
      <c r="D89" s="34"/>
      <c r="E89" s="34"/>
      <c r="F89" s="34"/>
      <c r="G89" s="34"/>
      <c r="H89" s="36"/>
      <c r="I89" s="34"/>
    </row>
    <row r="90" spans="1:9">
      <c r="A90" s="34" t="s">
        <v>47</v>
      </c>
      <c r="B90" s="26" t="s">
        <v>48</v>
      </c>
      <c r="C90" s="35"/>
      <c r="D90" s="34"/>
      <c r="E90" s="34"/>
      <c r="F90" s="34"/>
      <c r="G90" s="34"/>
      <c r="H90" s="36"/>
      <c r="I90" s="34"/>
    </row>
    <row r="91" spans="1:9">
      <c r="A91" s="34"/>
      <c r="B91" s="26"/>
      <c r="C91" s="35"/>
      <c r="D91" s="34"/>
      <c r="E91" s="34"/>
      <c r="F91" s="34"/>
      <c r="G91" s="34"/>
      <c r="H91" s="36"/>
      <c r="I91" s="34"/>
    </row>
    <row r="92" spans="1:9" ht="27.75" customHeight="1">
      <c r="A92" s="217" t="s">
        <v>49</v>
      </c>
      <c r="B92" s="218"/>
      <c r="C92" s="217"/>
      <c r="D92" s="218"/>
      <c r="E92" s="217"/>
      <c r="F92" s="218"/>
      <c r="G92" s="217"/>
      <c r="H92" s="218"/>
      <c r="I92" s="209"/>
    </row>
    <row r="93" spans="1:9" ht="64.5" customHeight="1">
      <c r="A93" s="217" t="s">
        <v>50</v>
      </c>
      <c r="B93" s="218"/>
      <c r="C93" s="209"/>
      <c r="D93" s="209"/>
      <c r="E93" s="209"/>
      <c r="F93" s="209"/>
      <c r="G93" s="209"/>
      <c r="H93" s="209"/>
      <c r="I93" s="209"/>
    </row>
    <row r="94" spans="1:9" ht="53.25" customHeight="1">
      <c r="A94" s="217" t="s">
        <v>51</v>
      </c>
      <c r="B94" s="218"/>
      <c r="C94" s="217"/>
      <c r="D94" s="218"/>
      <c r="E94" s="217"/>
      <c r="F94" s="218"/>
      <c r="G94" s="217"/>
      <c r="H94" s="218"/>
      <c r="I94" s="37"/>
    </row>
    <row r="95" spans="1:9" ht="64.5" customHeight="1">
      <c r="A95" s="217" t="s">
        <v>52</v>
      </c>
      <c r="B95" s="218"/>
      <c r="C95" s="209"/>
      <c r="D95" s="209"/>
      <c r="E95" s="209"/>
      <c r="F95" s="209"/>
      <c r="G95" s="209"/>
      <c r="H95" s="209"/>
      <c r="I95" s="209"/>
    </row>
    <row r="96" spans="1:9">
      <c r="A96" s="37"/>
      <c r="B96" s="209"/>
      <c r="C96" s="37"/>
      <c r="D96" s="37"/>
      <c r="E96" s="37"/>
      <c r="F96" s="37"/>
      <c r="G96" s="37"/>
      <c r="H96" s="37"/>
      <c r="I96" s="37"/>
    </row>
    <row r="97" spans="1:9">
      <c r="A97" s="38" t="s">
        <v>53</v>
      </c>
      <c r="B97" s="26" t="s">
        <v>54</v>
      </c>
      <c r="C97" s="39"/>
      <c r="D97" s="38"/>
      <c r="E97" s="38"/>
      <c r="F97" s="38"/>
      <c r="G97" s="38"/>
      <c r="H97" s="40"/>
      <c r="I97" s="38"/>
    </row>
    <row r="98" spans="1:9">
      <c r="A98" s="38"/>
      <c r="B98" s="26"/>
      <c r="C98" s="39"/>
      <c r="D98" s="38"/>
      <c r="E98" s="38"/>
      <c r="F98" s="38"/>
      <c r="G98" s="38"/>
      <c r="H98" s="40"/>
      <c r="I98" s="38"/>
    </row>
    <row r="99" spans="1:9" ht="76.5" customHeight="1">
      <c r="A99" s="217" t="s">
        <v>55</v>
      </c>
      <c r="B99" s="218"/>
      <c r="C99" s="217"/>
      <c r="D99" s="218"/>
      <c r="E99" s="217"/>
      <c r="F99" s="218"/>
      <c r="G99" s="217"/>
      <c r="H99" s="218"/>
      <c r="I99" s="41"/>
    </row>
    <row r="100" spans="1:9">
      <c r="A100" s="38" t="s">
        <v>56</v>
      </c>
      <c r="B100" s="26"/>
      <c r="C100" s="39"/>
      <c r="D100" s="38"/>
      <c r="E100" s="38"/>
      <c r="F100" s="38"/>
      <c r="G100" s="38"/>
      <c r="H100" s="40"/>
      <c r="I100" s="38"/>
    </row>
    <row r="101" spans="1:9" ht="66" customHeight="1">
      <c r="A101" s="217" t="s">
        <v>57</v>
      </c>
      <c r="B101" s="218"/>
      <c r="C101" s="217"/>
      <c r="D101" s="218"/>
      <c r="E101" s="217"/>
      <c r="F101" s="218"/>
      <c r="G101" s="217"/>
      <c r="H101" s="218"/>
      <c r="I101" s="41"/>
    </row>
    <row r="102" spans="1:9" ht="27" customHeight="1">
      <c r="A102" s="217" t="s">
        <v>58</v>
      </c>
      <c r="B102" s="218"/>
      <c r="C102" s="217"/>
      <c r="D102" s="218"/>
      <c r="E102" s="217"/>
      <c r="F102" s="218"/>
      <c r="G102" s="217"/>
      <c r="H102" s="218"/>
      <c r="I102" s="41"/>
    </row>
    <row r="103" spans="1:9">
      <c r="A103" s="41"/>
      <c r="B103" s="209"/>
      <c r="C103" s="42"/>
      <c r="D103" s="41"/>
      <c r="E103" s="41"/>
      <c r="F103" s="41"/>
      <c r="G103" s="41"/>
      <c r="H103" s="41"/>
      <c r="I103" s="41"/>
    </row>
    <row r="104" spans="1:9">
      <c r="A104" s="38"/>
      <c r="B104" s="26"/>
      <c r="C104" s="39"/>
      <c r="D104" s="38"/>
      <c r="E104" s="38"/>
      <c r="F104" s="38"/>
      <c r="G104" s="38"/>
      <c r="H104" s="40"/>
      <c r="I104" s="38"/>
    </row>
    <row r="105" spans="1:9">
      <c r="A105" s="38" t="s">
        <v>59</v>
      </c>
      <c r="B105" s="26" t="s">
        <v>60</v>
      </c>
      <c r="C105" s="39"/>
      <c r="D105" s="38"/>
      <c r="E105" s="38"/>
      <c r="F105" s="38"/>
      <c r="G105" s="38"/>
      <c r="H105" s="40"/>
      <c r="I105" s="38"/>
    </row>
    <row r="106" spans="1:9">
      <c r="A106" s="38"/>
      <c r="B106" s="26"/>
      <c r="C106" s="39"/>
      <c r="D106" s="38"/>
      <c r="E106" s="38"/>
      <c r="F106" s="38"/>
      <c r="G106" s="38"/>
      <c r="H106" s="40"/>
      <c r="I106" s="38"/>
    </row>
    <row r="107" spans="1:9" ht="90" customHeight="1">
      <c r="A107" s="217" t="s">
        <v>61</v>
      </c>
      <c r="B107" s="218"/>
      <c r="C107" s="217"/>
      <c r="D107" s="218"/>
      <c r="E107" s="217"/>
      <c r="F107" s="218"/>
      <c r="G107" s="217"/>
      <c r="H107" s="218"/>
      <c r="I107" s="41"/>
    </row>
    <row r="108" spans="1:9" ht="41.25" customHeight="1">
      <c r="A108" s="217" t="s">
        <v>62</v>
      </c>
      <c r="B108" s="218"/>
      <c r="C108" s="209"/>
      <c r="D108" s="209"/>
      <c r="E108" s="209"/>
      <c r="F108" s="209"/>
      <c r="G108" s="209"/>
      <c r="H108" s="209"/>
      <c r="I108" s="209"/>
    </row>
    <row r="109" spans="1:9" ht="41.25" customHeight="1">
      <c r="A109" s="217" t="s">
        <v>63</v>
      </c>
      <c r="B109" s="218"/>
      <c r="C109" s="209"/>
      <c r="D109" s="209"/>
      <c r="E109" s="209"/>
      <c r="F109" s="209"/>
      <c r="G109" s="209"/>
      <c r="H109" s="209"/>
      <c r="I109" s="209"/>
    </row>
    <row r="110" spans="1:9" ht="13.5" customHeight="1">
      <c r="A110" s="46"/>
      <c r="B110" s="210"/>
      <c r="C110" s="46"/>
      <c r="D110" s="8"/>
      <c r="E110" s="46"/>
      <c r="F110" s="8"/>
      <c r="G110" s="46"/>
      <c r="H110" s="8"/>
      <c r="I110" s="46"/>
    </row>
    <row r="111" spans="1:9">
      <c r="A111" s="38"/>
      <c r="B111" s="26"/>
      <c r="C111" s="39"/>
      <c r="D111" s="38"/>
      <c r="E111" s="38"/>
      <c r="F111" s="38"/>
      <c r="G111" s="38"/>
      <c r="H111" s="40"/>
      <c r="I111" s="38"/>
    </row>
    <row r="112" spans="1:9">
      <c r="A112" s="43" t="s">
        <v>64</v>
      </c>
      <c r="B112" s="26" t="s">
        <v>65</v>
      </c>
      <c r="C112" s="44"/>
      <c r="D112" s="43"/>
      <c r="E112" s="43"/>
      <c r="F112" s="43"/>
      <c r="G112" s="43"/>
      <c r="H112" s="45"/>
      <c r="I112" s="43"/>
    </row>
    <row r="113" spans="1:9">
      <c r="A113" s="43"/>
      <c r="B113" s="26"/>
      <c r="C113" s="44"/>
      <c r="D113" s="43"/>
      <c r="E113" s="43"/>
      <c r="F113" s="43"/>
      <c r="G113" s="43"/>
      <c r="H113" s="45"/>
      <c r="I113" s="43"/>
    </row>
    <row r="114" spans="1:9" ht="27.75" customHeight="1">
      <c r="A114" s="217" t="s">
        <v>66</v>
      </c>
      <c r="B114" s="218"/>
      <c r="C114" s="217"/>
      <c r="D114" s="218"/>
      <c r="E114" s="217"/>
      <c r="F114" s="218"/>
      <c r="G114" s="217"/>
      <c r="H114" s="218"/>
      <c r="I114" s="46"/>
    </row>
    <row r="115" spans="1:9" ht="27.75" customHeight="1">
      <c r="A115" s="217" t="s">
        <v>67</v>
      </c>
      <c r="B115" s="218"/>
      <c r="C115" s="217"/>
      <c r="D115" s="218"/>
      <c r="E115" s="217"/>
      <c r="F115" s="218"/>
      <c r="G115" s="217"/>
      <c r="H115" s="218"/>
      <c r="I115" s="209"/>
    </row>
    <row r="116" spans="1:9" ht="52.5" customHeight="1">
      <c r="A116" s="217" t="s">
        <v>68</v>
      </c>
      <c r="B116" s="218"/>
      <c r="C116" s="28"/>
      <c r="D116" s="28"/>
      <c r="E116" s="28"/>
      <c r="F116" s="28"/>
      <c r="G116" s="28"/>
      <c r="H116" s="28"/>
      <c r="I116" s="28"/>
    </row>
    <row r="117" spans="1:9" ht="15" customHeight="1">
      <c r="A117" s="46"/>
      <c r="B117" s="210"/>
      <c r="C117" s="46"/>
      <c r="D117" s="8"/>
      <c r="E117" s="46"/>
      <c r="F117" s="8"/>
      <c r="G117" s="46"/>
      <c r="H117" s="8"/>
      <c r="I117" s="46"/>
    </row>
    <row r="118" spans="1:9">
      <c r="A118" s="43"/>
      <c r="B118" s="26"/>
      <c r="C118" s="44"/>
      <c r="D118" s="43"/>
      <c r="E118" s="43"/>
      <c r="F118" s="43"/>
      <c r="G118" s="43"/>
      <c r="H118" s="45"/>
      <c r="I118" s="43"/>
    </row>
    <row r="119" spans="1:9">
      <c r="A119" s="43" t="s">
        <v>69</v>
      </c>
      <c r="B119" s="26" t="s">
        <v>70</v>
      </c>
      <c r="C119" s="44"/>
      <c r="D119" s="43"/>
      <c r="E119" s="43"/>
      <c r="F119" s="43"/>
      <c r="G119" s="43"/>
      <c r="H119" s="45"/>
      <c r="I119" s="43"/>
    </row>
    <row r="120" spans="1:9">
      <c r="A120" s="43"/>
      <c r="B120" s="26"/>
      <c r="C120" s="44"/>
      <c r="D120" s="43"/>
      <c r="E120" s="43"/>
      <c r="F120" s="43"/>
      <c r="G120" s="43"/>
      <c r="H120" s="45"/>
      <c r="I120" s="43"/>
    </row>
    <row r="121" spans="1:9" ht="41.25" customHeight="1">
      <c r="A121" s="217" t="s">
        <v>63</v>
      </c>
      <c r="B121" s="218"/>
      <c r="C121" s="209"/>
      <c r="D121" s="209"/>
      <c r="E121" s="209"/>
      <c r="F121" s="209"/>
      <c r="G121" s="209"/>
      <c r="H121" s="209"/>
      <c r="I121" s="209"/>
    </row>
    <row r="122" spans="1:9" ht="40.5" customHeight="1">
      <c r="A122" s="217" t="s">
        <v>71</v>
      </c>
      <c r="B122" s="218"/>
      <c r="C122" s="217"/>
      <c r="D122" s="218"/>
      <c r="E122" s="217"/>
      <c r="F122" s="218"/>
      <c r="G122" s="217"/>
      <c r="H122" s="218"/>
      <c r="I122" s="46"/>
    </row>
    <row r="123" spans="1:9">
      <c r="A123" s="46"/>
      <c r="B123" s="209"/>
      <c r="C123" s="46"/>
      <c r="D123" s="46"/>
      <c r="E123" s="46"/>
      <c r="F123" s="46"/>
      <c r="G123" s="46"/>
      <c r="H123" s="46"/>
      <c r="I123" s="46"/>
    </row>
    <row r="124" spans="1:9">
      <c r="A124" s="46"/>
      <c r="B124" s="209"/>
      <c r="C124" s="46"/>
      <c r="D124" s="46"/>
      <c r="E124" s="46"/>
      <c r="F124" s="46"/>
      <c r="G124" s="46"/>
      <c r="H124" s="46"/>
      <c r="I124" s="46"/>
    </row>
    <row r="125" spans="1:9">
      <c r="A125" s="43" t="s">
        <v>72</v>
      </c>
      <c r="B125" s="26" t="s">
        <v>73</v>
      </c>
      <c r="C125" s="44"/>
      <c r="D125" s="43"/>
      <c r="E125" s="43"/>
      <c r="F125" s="43"/>
      <c r="G125" s="43"/>
      <c r="H125" s="45"/>
      <c r="I125" s="43"/>
    </row>
    <row r="126" spans="1:9">
      <c r="A126" s="43"/>
      <c r="B126" s="26"/>
      <c r="C126" s="44"/>
      <c r="D126" s="43"/>
      <c r="E126" s="43"/>
      <c r="F126" s="43"/>
      <c r="G126" s="43"/>
      <c r="H126" s="45"/>
      <c r="I126" s="43"/>
    </row>
    <row r="127" spans="1:9" ht="41.25" customHeight="1">
      <c r="A127" s="217" t="s">
        <v>74</v>
      </c>
      <c r="B127" s="218"/>
      <c r="C127" s="209"/>
      <c r="D127" s="209"/>
      <c r="E127" s="209"/>
      <c r="F127" s="209"/>
      <c r="G127" s="209"/>
      <c r="H127" s="209"/>
      <c r="I127" s="209"/>
    </row>
    <row r="128" spans="1:9" ht="52.5" customHeight="1">
      <c r="A128" s="217" t="s">
        <v>75</v>
      </c>
      <c r="B128" s="218"/>
      <c r="C128" s="28"/>
      <c r="D128" s="28"/>
      <c r="E128" s="28"/>
      <c r="F128" s="28"/>
      <c r="G128" s="28"/>
      <c r="H128" s="28"/>
      <c r="I128" s="28"/>
    </row>
    <row r="129" spans="1:9" ht="41.25" customHeight="1">
      <c r="A129" s="217" t="s">
        <v>76</v>
      </c>
      <c r="B129" s="218"/>
      <c r="C129" s="209"/>
      <c r="D129" s="209"/>
      <c r="E129" s="209"/>
      <c r="F129" s="209"/>
      <c r="G129" s="209"/>
      <c r="H129" s="209"/>
      <c r="I129" s="209"/>
    </row>
    <row r="130" spans="1:9" ht="66.75" customHeight="1">
      <c r="A130" s="217" t="s">
        <v>77</v>
      </c>
      <c r="B130" s="218"/>
      <c r="C130" s="217"/>
      <c r="D130" s="218"/>
      <c r="E130" s="217"/>
      <c r="F130" s="218"/>
      <c r="G130" s="217"/>
      <c r="H130" s="218"/>
      <c r="I130" s="46"/>
    </row>
    <row r="131" spans="1:9" ht="41.25" customHeight="1">
      <c r="A131" s="217" t="s">
        <v>63</v>
      </c>
      <c r="B131" s="218"/>
      <c r="C131" s="209"/>
      <c r="D131" s="209"/>
      <c r="E131" s="209"/>
      <c r="F131" s="209"/>
      <c r="G131" s="209"/>
      <c r="H131" s="209"/>
      <c r="I131" s="209"/>
    </row>
    <row r="132" spans="1:9" ht="41.25" customHeight="1">
      <c r="A132" s="217" t="s">
        <v>63</v>
      </c>
      <c r="B132" s="218"/>
      <c r="C132" s="209"/>
      <c r="D132" s="209"/>
      <c r="E132" s="209"/>
      <c r="F132" s="209"/>
      <c r="G132" s="209"/>
      <c r="H132" s="209"/>
      <c r="I132" s="209"/>
    </row>
    <row r="133" spans="1:9">
      <c r="A133" s="43"/>
      <c r="B133" s="26"/>
      <c r="C133" s="44"/>
      <c r="D133" s="43"/>
      <c r="E133" s="43"/>
      <c r="F133" s="43"/>
      <c r="G133" s="43"/>
      <c r="H133" s="45"/>
      <c r="I133" s="43"/>
    </row>
    <row r="134" spans="1:9">
      <c r="A134" s="5"/>
      <c r="B134" s="3"/>
      <c r="C134" s="14"/>
      <c r="D134" s="14"/>
      <c r="E134" s="14"/>
      <c r="F134" s="14"/>
      <c r="G134" s="14"/>
      <c r="H134" s="14"/>
      <c r="I134" s="14"/>
    </row>
    <row r="135" spans="1:9">
      <c r="A135" s="14"/>
      <c r="B135" s="3"/>
      <c r="C135" s="14"/>
      <c r="D135" s="14"/>
      <c r="E135" s="14"/>
      <c r="F135" s="14"/>
      <c r="G135" s="14"/>
      <c r="H135" s="14"/>
      <c r="I135" s="14"/>
    </row>
    <row r="136" spans="1:9">
      <c r="A136" s="14"/>
      <c r="B136" s="3"/>
      <c r="C136" s="14"/>
      <c r="D136" s="14"/>
      <c r="E136" s="14"/>
      <c r="F136" s="14"/>
      <c r="G136" s="14"/>
      <c r="H136" s="14"/>
      <c r="I136" s="14"/>
    </row>
    <row r="137" spans="1:9">
      <c r="A137" s="14"/>
      <c r="B137" s="3"/>
      <c r="C137" s="14"/>
      <c r="D137" s="14"/>
      <c r="E137" s="14"/>
      <c r="F137" s="14"/>
      <c r="G137" s="14"/>
      <c r="H137" s="14"/>
      <c r="I137" s="14"/>
    </row>
    <row r="138" spans="1:9">
      <c r="A138" s="14"/>
      <c r="B138" s="3"/>
      <c r="C138" s="14"/>
      <c r="D138" s="14"/>
      <c r="E138" s="14"/>
      <c r="F138" s="14"/>
      <c r="G138" s="14"/>
      <c r="H138" s="14"/>
      <c r="I138" s="14"/>
    </row>
    <row r="139" spans="1:9">
      <c r="A139" s="14"/>
      <c r="B139" s="3"/>
      <c r="C139" s="14"/>
      <c r="D139" s="14"/>
      <c r="E139" s="14"/>
      <c r="F139" s="14"/>
      <c r="G139" s="14"/>
      <c r="H139" s="14"/>
      <c r="I139" s="14"/>
    </row>
    <row r="140" spans="1:9">
      <c r="A140" s="14"/>
      <c r="B140" s="3"/>
      <c r="C140" s="14"/>
      <c r="D140" s="14"/>
      <c r="E140" s="14"/>
      <c r="F140" s="14"/>
      <c r="G140" s="14"/>
      <c r="H140" s="14"/>
      <c r="I140" s="14"/>
    </row>
    <row r="141" spans="1:9">
      <c r="A141" s="14"/>
      <c r="B141" s="3"/>
      <c r="C141" s="14"/>
      <c r="D141" s="14"/>
      <c r="E141" s="14"/>
      <c r="F141" s="14"/>
      <c r="G141" s="14"/>
      <c r="H141" s="14"/>
      <c r="I141" s="14"/>
    </row>
    <row r="142" spans="1:9">
      <c r="A142" s="14"/>
      <c r="B142" s="3"/>
      <c r="C142" s="14"/>
      <c r="D142" s="14"/>
      <c r="E142" s="14"/>
      <c r="F142" s="14"/>
      <c r="G142" s="14"/>
      <c r="H142" s="14"/>
      <c r="I142" s="14"/>
    </row>
    <row r="143" spans="1:9">
      <c r="A143" s="14"/>
      <c r="B143" s="3"/>
      <c r="C143" s="14"/>
      <c r="D143" s="14"/>
      <c r="E143" s="14"/>
      <c r="F143" s="14"/>
      <c r="G143" s="14"/>
      <c r="H143" s="14"/>
      <c r="I143" s="14"/>
    </row>
    <row r="144" spans="1:9">
      <c r="B144" s="3"/>
    </row>
    <row r="145" spans="2:2">
      <c r="B145" s="3"/>
    </row>
    <row r="146" spans="2:2">
      <c r="B146" s="3"/>
    </row>
    <row r="147" spans="2:2">
      <c r="B147" s="3"/>
    </row>
    <row r="148" spans="2:2">
      <c r="B148" s="3"/>
    </row>
    <row r="149" spans="2:2">
      <c r="B149" s="3"/>
    </row>
  </sheetData>
  <mergeCells count="91">
    <mergeCell ref="G76:H76"/>
    <mergeCell ref="A77:B77"/>
    <mergeCell ref="C77:D77"/>
    <mergeCell ref="B18:H18"/>
    <mergeCell ref="A122:B122"/>
    <mergeCell ref="C122:D122"/>
    <mergeCell ref="E122:F122"/>
    <mergeCell ref="G122:H122"/>
    <mergeCell ref="A56:B56"/>
    <mergeCell ref="A57:B57"/>
    <mergeCell ref="A58:B58"/>
    <mergeCell ref="A59:B59"/>
    <mergeCell ref="A60:B60"/>
    <mergeCell ref="A61:B61"/>
    <mergeCell ref="A62:B62"/>
    <mergeCell ref="A63:B63"/>
    <mergeCell ref="A64:B64"/>
    <mergeCell ref="A65:B65"/>
    <mergeCell ref="E76:F76"/>
    <mergeCell ref="A71:B71"/>
    <mergeCell ref="A109:B109"/>
    <mergeCell ref="A72:B72"/>
    <mergeCell ref="A92:B92"/>
    <mergeCell ref="C92:D92"/>
    <mergeCell ref="A93:B93"/>
    <mergeCell ref="A76:B76"/>
    <mergeCell ref="C76:D76"/>
    <mergeCell ref="A66:B66"/>
    <mergeCell ref="A67:B67"/>
    <mergeCell ref="A68:B68"/>
    <mergeCell ref="A69:B69"/>
    <mergeCell ref="A70:B70"/>
    <mergeCell ref="A83:B83"/>
    <mergeCell ref="C83:D83"/>
    <mergeCell ref="E83:F83"/>
    <mergeCell ref="G83:H83"/>
    <mergeCell ref="A128:B128"/>
    <mergeCell ref="E92:F92"/>
    <mergeCell ref="G92:H92"/>
    <mergeCell ref="A127:B127"/>
    <mergeCell ref="E94:F94"/>
    <mergeCell ref="G94:H94"/>
    <mergeCell ref="A95:B95"/>
    <mergeCell ref="A85:B85"/>
    <mergeCell ref="A86:B86"/>
    <mergeCell ref="C86:D86"/>
    <mergeCell ref="E86:F86"/>
    <mergeCell ref="G86:H86"/>
    <mergeCell ref="E77:F77"/>
    <mergeCell ref="G77:H77"/>
    <mergeCell ref="A78:B78"/>
    <mergeCell ref="C78:D78"/>
    <mergeCell ref="E78:F78"/>
    <mergeCell ref="G78:H78"/>
    <mergeCell ref="A87:B87"/>
    <mergeCell ref="A108:B108"/>
    <mergeCell ref="A114:B114"/>
    <mergeCell ref="C114:D114"/>
    <mergeCell ref="A94:B94"/>
    <mergeCell ref="C94:D94"/>
    <mergeCell ref="A102:B102"/>
    <mergeCell ref="C102:D102"/>
    <mergeCell ref="A99:B99"/>
    <mergeCell ref="C99:D99"/>
    <mergeCell ref="E102:F102"/>
    <mergeCell ref="G102:H102"/>
    <mergeCell ref="A107:B107"/>
    <mergeCell ref="C107:D107"/>
    <mergeCell ref="E107:F107"/>
    <mergeCell ref="G107:H107"/>
    <mergeCell ref="E99:F99"/>
    <mergeCell ref="G99:H99"/>
    <mergeCell ref="A101:B101"/>
    <mergeCell ref="C101:D101"/>
    <mergeCell ref="E101:F101"/>
    <mergeCell ref="G101:H101"/>
    <mergeCell ref="G130:H130"/>
    <mergeCell ref="A131:B131"/>
    <mergeCell ref="E114:F114"/>
    <mergeCell ref="G114:H114"/>
    <mergeCell ref="A115:B115"/>
    <mergeCell ref="C115:D115"/>
    <mergeCell ref="E115:F115"/>
    <mergeCell ref="G115:H115"/>
    <mergeCell ref="A116:B116"/>
    <mergeCell ref="A121:B121"/>
    <mergeCell ref="A132:B132"/>
    <mergeCell ref="A129:B129"/>
    <mergeCell ref="A130:B130"/>
    <mergeCell ref="C130:D130"/>
    <mergeCell ref="E130:F130"/>
  </mergeCells>
  <pageMargins left="0.7" right="0.7" top="0.75" bottom="0.75" header="0.3" footer="0.3"/>
  <pageSetup paperSize="9" orientation="portrait" r:id="rId1"/>
  <rowBreaks count="3" manualBreakCount="3">
    <brk id="72" max="1" man="1"/>
    <brk id="95" max="1" man="1"/>
    <brk id="117" max="1" man="1"/>
  </rowBreaks>
</worksheet>
</file>

<file path=xl/worksheets/sheet2.xml><?xml version="1.0" encoding="utf-8"?>
<worksheet xmlns="http://schemas.openxmlformats.org/spreadsheetml/2006/main" xmlns:r="http://schemas.openxmlformats.org/officeDocument/2006/relationships">
  <dimension ref="A2:F247"/>
  <sheetViews>
    <sheetView view="pageBreakPreview" topLeftCell="A229" zoomScaleSheetLayoutView="100" workbookViewId="0">
      <selection activeCell="B249" sqref="B249"/>
    </sheetView>
  </sheetViews>
  <sheetFormatPr defaultRowHeight="15"/>
  <cols>
    <col min="1" max="1" width="3.85546875" customWidth="1"/>
    <col min="2" max="2" width="48.85546875" style="49" customWidth="1"/>
    <col min="3" max="3" width="9.28515625" style="102" customWidth="1"/>
    <col min="4" max="4" width="11" style="51" customWidth="1"/>
    <col min="5" max="5" width="12.28515625" style="14" customWidth="1"/>
  </cols>
  <sheetData>
    <row r="2" spans="1:5" ht="15.75">
      <c r="A2" s="47"/>
      <c r="B2" s="2" t="s">
        <v>434</v>
      </c>
    </row>
    <row r="4" spans="1:5">
      <c r="A4" s="6"/>
      <c r="B4" s="6"/>
      <c r="C4" s="94" t="s">
        <v>8</v>
      </c>
      <c r="D4" s="94" t="s">
        <v>9</v>
      </c>
      <c r="E4" s="190" t="s">
        <v>10</v>
      </c>
    </row>
    <row r="5" spans="1:5">
      <c r="A5" s="6" t="s">
        <v>11</v>
      </c>
      <c r="B5" s="6" t="s">
        <v>435</v>
      </c>
      <c r="C5" s="94"/>
      <c r="D5" s="94"/>
      <c r="E5" s="191"/>
    </row>
    <row r="6" spans="1:5">
      <c r="A6" s="6"/>
      <c r="B6" s="6"/>
      <c r="C6" s="94"/>
      <c r="D6" s="94"/>
      <c r="E6" s="191"/>
    </row>
    <row r="7" spans="1:5" ht="51">
      <c r="A7" s="97" t="s">
        <v>2</v>
      </c>
      <c r="B7" s="130" t="s">
        <v>12</v>
      </c>
      <c r="C7" s="94"/>
      <c r="D7" s="94"/>
      <c r="E7" s="191"/>
    </row>
    <row r="8" spans="1:5">
      <c r="A8" s="7"/>
      <c r="B8" s="97" t="s">
        <v>14</v>
      </c>
      <c r="C8" s="95">
        <v>1</v>
      </c>
      <c r="D8" s="95"/>
      <c r="E8" s="192">
        <v>0</v>
      </c>
    </row>
    <row r="9" spans="1:5" ht="51">
      <c r="A9" s="97" t="s">
        <v>3</v>
      </c>
      <c r="B9" s="96" t="s">
        <v>13</v>
      </c>
      <c r="C9" s="95"/>
      <c r="D9" s="95"/>
      <c r="E9" s="193"/>
    </row>
    <row r="10" spans="1:5">
      <c r="A10" s="97"/>
      <c r="B10" s="97" t="s">
        <v>14</v>
      </c>
      <c r="C10" s="95">
        <v>1</v>
      </c>
      <c r="D10" s="95"/>
      <c r="E10" s="192">
        <v>0</v>
      </c>
    </row>
    <row r="11" spans="1:5">
      <c r="A11" s="98"/>
      <c r="B11" s="98"/>
      <c r="C11" s="99"/>
      <c r="D11" s="99"/>
      <c r="E11" s="194"/>
    </row>
    <row r="12" spans="1:5">
      <c r="A12" s="195"/>
      <c r="B12" s="195" t="s">
        <v>16</v>
      </c>
      <c r="C12" s="94"/>
      <c r="D12" s="94"/>
      <c r="E12" s="63">
        <f>SUM(E8:E10)</f>
        <v>0</v>
      </c>
    </row>
    <row r="13" spans="1:5">
      <c r="A13" s="6"/>
      <c r="B13" s="6"/>
      <c r="C13" s="94"/>
      <c r="D13" s="94"/>
      <c r="E13" s="191"/>
    </row>
    <row r="14" spans="1:5">
      <c r="A14" s="6"/>
      <c r="B14" s="6"/>
      <c r="C14" s="94"/>
      <c r="D14" s="94"/>
      <c r="E14" s="191"/>
    </row>
    <row r="15" spans="1:5">
      <c r="A15" s="6" t="s">
        <v>17</v>
      </c>
      <c r="B15" s="6" t="s">
        <v>18</v>
      </c>
      <c r="C15" s="94"/>
      <c r="D15" s="94"/>
      <c r="E15" s="191"/>
    </row>
    <row r="16" spans="1:5">
      <c r="A16" s="6"/>
      <c r="B16" s="6"/>
      <c r="C16" s="94"/>
      <c r="D16" s="94"/>
      <c r="E16" s="191"/>
    </row>
    <row r="17" spans="1:5" ht="48.75" customHeight="1">
      <c r="A17" s="195"/>
      <c r="B17" s="222" t="s">
        <v>80</v>
      </c>
      <c r="C17" s="222"/>
      <c r="D17" s="222"/>
      <c r="E17" s="196"/>
    </row>
    <row r="18" spans="1:5">
      <c r="A18" s="195"/>
      <c r="B18" s="96"/>
      <c r="C18" s="100"/>
      <c r="D18" s="100"/>
      <c r="E18" s="192"/>
    </row>
    <row r="19" spans="1:5" ht="38.25">
      <c r="A19" s="187" t="s">
        <v>2</v>
      </c>
      <c r="B19" s="96" t="s">
        <v>82</v>
      </c>
      <c r="C19" s="53"/>
      <c r="D19" s="52"/>
    </row>
    <row r="20" spans="1:5">
      <c r="A20" s="187"/>
      <c r="B20" s="48" t="s">
        <v>83</v>
      </c>
      <c r="C20" s="53"/>
      <c r="D20" s="53"/>
      <c r="E20" s="55"/>
    </row>
    <row r="21" spans="1:5">
      <c r="A21" s="97"/>
      <c r="B21" s="97" t="s">
        <v>84</v>
      </c>
      <c r="C21" s="95">
        <v>20</v>
      </c>
      <c r="D21" s="95"/>
      <c r="E21" s="192">
        <f>(C21*D21)</f>
        <v>0</v>
      </c>
    </row>
    <row r="22" spans="1:5">
      <c r="A22" s="187"/>
      <c r="B22" s="48"/>
      <c r="C22" s="53"/>
      <c r="D22" s="53"/>
      <c r="E22" s="55"/>
    </row>
    <row r="23" spans="1:5" ht="38.25">
      <c r="A23" s="187" t="s">
        <v>3</v>
      </c>
      <c r="B23" s="48" t="s">
        <v>92</v>
      </c>
      <c r="C23" s="53"/>
      <c r="D23" s="53"/>
      <c r="E23" s="55"/>
    </row>
    <row r="24" spans="1:5">
      <c r="A24" s="97"/>
      <c r="B24" s="97" t="s">
        <v>84</v>
      </c>
      <c r="C24" s="95">
        <v>21</v>
      </c>
      <c r="D24" s="95"/>
      <c r="E24" s="192">
        <f>(C24*D24)</f>
        <v>0</v>
      </c>
    </row>
    <row r="25" spans="1:5">
      <c r="A25" s="187"/>
      <c r="B25" s="48"/>
      <c r="C25" s="53"/>
      <c r="D25" s="53"/>
      <c r="E25" s="55"/>
    </row>
    <row r="26" spans="1:5" ht="51">
      <c r="A26" s="187" t="s">
        <v>15</v>
      </c>
      <c r="B26" s="48" t="s">
        <v>115</v>
      </c>
      <c r="C26" s="53"/>
      <c r="D26" s="53"/>
      <c r="E26" s="55"/>
    </row>
    <row r="27" spans="1:5">
      <c r="A27" s="97"/>
      <c r="B27" s="97" t="s">
        <v>85</v>
      </c>
      <c r="C27" s="95">
        <v>8</v>
      </c>
      <c r="D27" s="95"/>
      <c r="E27" s="192">
        <f>(C27*D27)</f>
        <v>0</v>
      </c>
    </row>
    <row r="28" spans="1:5">
      <c r="A28" s="187"/>
      <c r="B28" s="48"/>
      <c r="C28" s="53"/>
      <c r="D28" s="53"/>
      <c r="E28" s="55"/>
    </row>
    <row r="29" spans="1:5" ht="38.25">
      <c r="A29" s="187" t="s">
        <v>47</v>
      </c>
      <c r="B29" s="48" t="s">
        <v>116</v>
      </c>
      <c r="C29" s="53"/>
      <c r="D29" s="53"/>
      <c r="E29" s="55"/>
    </row>
    <row r="30" spans="1:5">
      <c r="A30" s="97" t="s">
        <v>104</v>
      </c>
      <c r="B30" s="97" t="s">
        <v>117</v>
      </c>
      <c r="C30" s="95">
        <v>1</v>
      </c>
      <c r="D30" s="95"/>
      <c r="E30" s="192">
        <f>(C30*D30)</f>
        <v>0</v>
      </c>
    </row>
    <row r="31" spans="1:5">
      <c r="A31" s="97" t="s">
        <v>105</v>
      </c>
      <c r="B31" s="97" t="s">
        <v>118</v>
      </c>
      <c r="C31" s="95">
        <v>1</v>
      </c>
      <c r="D31" s="95"/>
      <c r="E31" s="192">
        <f>(C31*D31)</f>
        <v>0</v>
      </c>
    </row>
    <row r="32" spans="1:5">
      <c r="A32" s="187"/>
      <c r="B32" s="48"/>
      <c r="C32" s="53"/>
      <c r="D32" s="53"/>
      <c r="E32" s="55"/>
    </row>
    <row r="33" spans="1:5" ht="51">
      <c r="A33" s="56"/>
      <c r="B33" s="77" t="s">
        <v>86</v>
      </c>
      <c r="C33" s="70"/>
      <c r="D33" s="58"/>
      <c r="E33" s="54"/>
    </row>
    <row r="34" spans="1:5" ht="38.25">
      <c r="A34" s="56"/>
      <c r="B34" s="77" t="s">
        <v>449</v>
      </c>
      <c r="C34" s="70"/>
      <c r="D34" s="58"/>
      <c r="E34" s="54"/>
    </row>
    <row r="35" spans="1:5">
      <c r="A35" s="56"/>
      <c r="B35" s="48"/>
      <c r="C35" s="70"/>
      <c r="D35" s="58"/>
      <c r="E35" s="54"/>
    </row>
    <row r="36" spans="1:5" ht="38.25">
      <c r="A36" s="82" t="s">
        <v>53</v>
      </c>
      <c r="B36" s="77" t="s">
        <v>88</v>
      </c>
      <c r="C36" s="70"/>
      <c r="D36" s="58"/>
      <c r="E36" s="54"/>
    </row>
    <row r="37" spans="1:5">
      <c r="A37" s="97"/>
      <c r="B37" s="97" t="s">
        <v>89</v>
      </c>
      <c r="C37" s="95">
        <v>2</v>
      </c>
      <c r="D37" s="95"/>
      <c r="E37" s="192">
        <f>(C37*D37)</f>
        <v>0</v>
      </c>
    </row>
    <row r="38" spans="1:5">
      <c r="A38" s="56"/>
      <c r="B38" s="48"/>
      <c r="C38" s="70"/>
      <c r="D38" s="58"/>
      <c r="E38" s="54"/>
    </row>
    <row r="39" spans="1:5" ht="38.25">
      <c r="A39" s="82" t="s">
        <v>59</v>
      </c>
      <c r="B39" s="48" t="s">
        <v>90</v>
      </c>
      <c r="C39" s="70"/>
      <c r="D39" s="58"/>
      <c r="E39" s="54"/>
    </row>
    <row r="40" spans="1:5">
      <c r="A40" s="97"/>
      <c r="B40" s="97" t="s">
        <v>89</v>
      </c>
      <c r="C40" s="95">
        <v>21</v>
      </c>
      <c r="D40" s="95"/>
      <c r="E40" s="192">
        <f>(C40*D40)</f>
        <v>0</v>
      </c>
    </row>
    <row r="41" spans="1:5">
      <c r="A41" s="59"/>
      <c r="B41" s="60"/>
      <c r="C41" s="71"/>
      <c r="D41" s="61"/>
      <c r="E41" s="64"/>
    </row>
    <row r="42" spans="1:5">
      <c r="A42" s="49"/>
      <c r="B42" s="195" t="s">
        <v>91</v>
      </c>
      <c r="C42" s="72"/>
      <c r="D42"/>
      <c r="E42" s="63">
        <f>SUM(E19:E41)</f>
        <v>0</v>
      </c>
    </row>
    <row r="43" spans="1:5">
      <c r="A43" s="6"/>
      <c r="B43" s="6"/>
      <c r="C43" s="94"/>
      <c r="D43" s="94"/>
      <c r="E43" s="191"/>
    </row>
    <row r="44" spans="1:5">
      <c r="A44" s="6"/>
      <c r="B44" s="6"/>
      <c r="C44" s="94"/>
      <c r="D44" s="94"/>
      <c r="E44" s="191"/>
    </row>
    <row r="45" spans="1:5">
      <c r="A45" s="65" t="s">
        <v>97</v>
      </c>
      <c r="B45" s="65" t="s">
        <v>93</v>
      </c>
      <c r="C45" s="73"/>
      <c r="D45" s="58"/>
      <c r="E45" s="63"/>
    </row>
    <row r="46" spans="1:5">
      <c r="A46" s="49"/>
      <c r="C46" s="72"/>
      <c r="D46"/>
      <c r="E46" s="63"/>
    </row>
    <row r="47" spans="1:5" ht="51">
      <c r="A47" s="56" t="s">
        <v>94</v>
      </c>
      <c r="B47" s="77" t="s">
        <v>119</v>
      </c>
      <c r="C47" s="72"/>
      <c r="D47"/>
      <c r="E47" s="63"/>
    </row>
    <row r="48" spans="1:5">
      <c r="A48" s="82"/>
      <c r="B48" s="78" t="s">
        <v>89</v>
      </c>
      <c r="C48" s="74">
        <v>1.2</v>
      </c>
      <c r="D48"/>
      <c r="E48" s="63">
        <f>(C48*D48)</f>
        <v>0</v>
      </c>
    </row>
    <row r="49" spans="1:5">
      <c r="A49" s="56"/>
    </row>
    <row r="50" spans="1:5" ht="51">
      <c r="A50" s="56" t="s">
        <v>3</v>
      </c>
      <c r="B50" s="77" t="s">
        <v>120</v>
      </c>
      <c r="C50" s="72"/>
      <c r="D50"/>
      <c r="E50" s="63"/>
    </row>
    <row r="51" spans="1:5">
      <c r="A51" s="56"/>
      <c r="B51" s="78" t="s">
        <v>84</v>
      </c>
      <c r="C51" s="74">
        <v>4</v>
      </c>
      <c r="D51"/>
      <c r="E51" s="63">
        <f>(C51*D51)</f>
        <v>0</v>
      </c>
    </row>
    <row r="52" spans="1:5">
      <c r="A52" s="56"/>
    </row>
    <row r="53" spans="1:5" ht="25.5">
      <c r="A53" s="56" t="s">
        <v>15</v>
      </c>
      <c r="B53" s="77" t="s">
        <v>157</v>
      </c>
    </row>
    <row r="54" spans="1:5">
      <c r="A54" s="56"/>
      <c r="B54" s="82" t="s">
        <v>84</v>
      </c>
      <c r="C54" s="70">
        <v>38</v>
      </c>
      <c r="D54" s="58"/>
      <c r="E54" s="54">
        <f>(C54*D54)</f>
        <v>0</v>
      </c>
    </row>
    <row r="55" spans="1:5">
      <c r="A55" s="56"/>
    </row>
    <row r="56" spans="1:5" ht="38.25">
      <c r="A56" s="56" t="s">
        <v>47</v>
      </c>
      <c r="B56" s="48" t="s">
        <v>95</v>
      </c>
    </row>
    <row r="57" spans="1:5">
      <c r="A57" s="48"/>
      <c r="B57" s="78" t="s">
        <v>84</v>
      </c>
      <c r="C57" s="74">
        <v>10</v>
      </c>
      <c r="D57"/>
      <c r="E57" s="63">
        <f>(C57*D57)</f>
        <v>0</v>
      </c>
    </row>
    <row r="58" spans="1:5">
      <c r="A58" s="48"/>
      <c r="B58" s="78"/>
      <c r="C58" s="74"/>
      <c r="D58"/>
      <c r="E58" s="63"/>
    </row>
    <row r="59" spans="1:5" ht="25.5">
      <c r="A59" s="48" t="s">
        <v>53</v>
      </c>
      <c r="B59" s="48" t="s">
        <v>378</v>
      </c>
      <c r="C59" s="53"/>
      <c r="D59" s="53"/>
      <c r="E59" s="53"/>
    </row>
    <row r="60" spans="1:5">
      <c r="A60" s="97"/>
      <c r="B60" s="97" t="s">
        <v>379</v>
      </c>
      <c r="C60" s="95">
        <v>100</v>
      </c>
      <c r="D60" s="95"/>
      <c r="E60" s="192">
        <f>(C60*D60)</f>
        <v>0</v>
      </c>
    </row>
    <row r="61" spans="1:5">
      <c r="A61" s="48"/>
      <c r="B61" s="48"/>
      <c r="C61" s="53"/>
      <c r="D61" s="53"/>
      <c r="E61" s="54"/>
    </row>
    <row r="62" spans="1:5" ht="25.5">
      <c r="A62" s="48" t="s">
        <v>59</v>
      </c>
      <c r="B62" s="48" t="s">
        <v>196</v>
      </c>
      <c r="C62" s="56"/>
      <c r="D62" s="58"/>
      <c r="E62" s="54"/>
    </row>
    <row r="63" spans="1:5">
      <c r="A63" s="97"/>
      <c r="B63" s="97" t="s">
        <v>197</v>
      </c>
      <c r="C63" s="95">
        <v>1</v>
      </c>
      <c r="D63" s="95"/>
      <c r="E63" s="192">
        <f>(C63*D63)</f>
        <v>0</v>
      </c>
    </row>
    <row r="64" spans="1:5">
      <c r="A64" s="48"/>
      <c r="B64" s="48"/>
      <c r="C64" s="57"/>
      <c r="D64" s="58"/>
      <c r="E64" s="54"/>
    </row>
    <row r="65" spans="1:5" ht="25.5">
      <c r="A65" s="48" t="s">
        <v>64</v>
      </c>
      <c r="B65" s="48" t="s">
        <v>198</v>
      </c>
      <c r="C65" s="57"/>
      <c r="D65" s="58"/>
      <c r="E65" s="54"/>
    </row>
    <row r="66" spans="1:5">
      <c r="A66" s="97"/>
      <c r="B66" s="97" t="s">
        <v>197</v>
      </c>
      <c r="C66" s="95">
        <v>1</v>
      </c>
      <c r="D66" s="95"/>
      <c r="E66" s="192">
        <f>(C66*D66)</f>
        <v>0</v>
      </c>
    </row>
    <row r="67" spans="1:5">
      <c r="A67" s="48"/>
      <c r="B67" s="48"/>
      <c r="C67" s="53"/>
      <c r="D67" s="53"/>
      <c r="E67" s="54"/>
    </row>
    <row r="68" spans="1:5" ht="25.5">
      <c r="A68" s="48" t="s">
        <v>69</v>
      </c>
      <c r="B68" s="48" t="s">
        <v>200</v>
      </c>
      <c r="C68" s="56"/>
      <c r="D68" s="58"/>
      <c r="E68" s="54"/>
    </row>
    <row r="69" spans="1:5">
      <c r="A69" s="97"/>
      <c r="B69" s="97" t="s">
        <v>128</v>
      </c>
      <c r="C69" s="95">
        <v>250</v>
      </c>
      <c r="D69" s="95"/>
      <c r="E69" s="192">
        <f>(C69*D69)</f>
        <v>0</v>
      </c>
    </row>
    <row r="70" spans="1:5">
      <c r="A70" s="59"/>
      <c r="B70" s="59"/>
      <c r="C70" s="75"/>
      <c r="D70" s="61"/>
      <c r="E70" s="69"/>
    </row>
    <row r="71" spans="1:5">
      <c r="A71" s="49"/>
      <c r="B71" s="195" t="s">
        <v>96</v>
      </c>
      <c r="C71" s="72"/>
      <c r="D71"/>
      <c r="E71" s="63">
        <f>SUM(E46:E70)</f>
        <v>0</v>
      </c>
    </row>
    <row r="72" spans="1:5">
      <c r="A72" s="6"/>
      <c r="B72" s="6"/>
      <c r="C72" s="94"/>
      <c r="D72" s="94"/>
      <c r="E72" s="191"/>
    </row>
    <row r="73" spans="1:5">
      <c r="A73" s="6"/>
      <c r="B73" s="6"/>
      <c r="C73" s="94"/>
      <c r="D73" s="94"/>
      <c r="E73" s="191"/>
    </row>
    <row r="74" spans="1:5">
      <c r="A74" s="68" t="s">
        <v>145</v>
      </c>
      <c r="B74" s="68" t="s">
        <v>98</v>
      </c>
      <c r="C74" s="53"/>
      <c r="D74" s="50"/>
      <c r="E74" s="48"/>
    </row>
    <row r="75" spans="1:5">
      <c r="A75" s="48"/>
      <c r="B75" s="48"/>
      <c r="C75" s="53"/>
      <c r="D75" s="50"/>
      <c r="E75" s="48"/>
    </row>
    <row r="76" spans="1:5" ht="25.5">
      <c r="A76" s="48" t="s">
        <v>2</v>
      </c>
      <c r="B76" s="48" t="s">
        <v>99</v>
      </c>
      <c r="C76" s="53"/>
      <c r="D76" s="50"/>
      <c r="E76" s="48"/>
    </row>
    <row r="77" spans="1:5" ht="38.25">
      <c r="A77" s="48"/>
      <c r="B77" s="48" t="s">
        <v>101</v>
      </c>
      <c r="C77" s="53"/>
      <c r="D77" s="50"/>
      <c r="E77" s="48"/>
    </row>
    <row r="78" spans="1:5" ht="25.5">
      <c r="A78" s="48"/>
      <c r="B78" s="48" t="s">
        <v>232</v>
      </c>
      <c r="C78" s="53"/>
      <c r="D78" s="50"/>
      <c r="E78" s="48"/>
    </row>
    <row r="79" spans="1:5" ht="25.5">
      <c r="A79" s="48"/>
      <c r="B79" s="48" t="s">
        <v>100</v>
      </c>
      <c r="C79" s="53"/>
      <c r="D79" s="50"/>
      <c r="E79" s="48"/>
    </row>
    <row r="80" spans="1:5" ht="38.25">
      <c r="A80" s="48"/>
      <c r="B80" s="48" t="s">
        <v>102</v>
      </c>
      <c r="C80" s="53"/>
      <c r="D80" s="50"/>
      <c r="E80" s="48"/>
    </row>
    <row r="81" spans="1:5" ht="38.25">
      <c r="A81" s="48"/>
      <c r="B81" s="48" t="s">
        <v>381</v>
      </c>
      <c r="C81" s="53"/>
      <c r="D81" s="50"/>
      <c r="E81" s="48"/>
    </row>
    <row r="82" spans="1:5">
      <c r="A82" s="48"/>
      <c r="B82" s="48" t="s">
        <v>103</v>
      </c>
      <c r="C82" s="53"/>
      <c r="D82" s="50"/>
      <c r="E82" s="48"/>
    </row>
    <row r="83" spans="1:5">
      <c r="A83" s="97" t="s">
        <v>104</v>
      </c>
      <c r="B83" s="97" t="s">
        <v>111</v>
      </c>
      <c r="C83" s="95">
        <v>1200</v>
      </c>
      <c r="D83" s="95"/>
      <c r="E83" s="192">
        <f>(C83*D83)</f>
        <v>0</v>
      </c>
    </row>
    <row r="84" spans="1:5">
      <c r="A84" s="97" t="s">
        <v>105</v>
      </c>
      <c r="B84" s="97" t="s">
        <v>106</v>
      </c>
      <c r="C84" s="95">
        <v>21</v>
      </c>
      <c r="D84" s="95"/>
      <c r="E84" s="192">
        <f>(C84*D84)</f>
        <v>0</v>
      </c>
    </row>
    <row r="85" spans="1:5">
      <c r="A85" s="97" t="s">
        <v>107</v>
      </c>
      <c r="B85" s="97" t="s">
        <v>108</v>
      </c>
      <c r="C85" s="95">
        <v>21</v>
      </c>
      <c r="D85" s="95"/>
      <c r="E85" s="192">
        <f>(C85*D85)</f>
        <v>0</v>
      </c>
    </row>
    <row r="86" spans="1:5">
      <c r="A86" s="97" t="s">
        <v>113</v>
      </c>
      <c r="B86" s="97" t="s">
        <v>114</v>
      </c>
      <c r="C86" s="95">
        <v>10</v>
      </c>
      <c r="D86" s="95"/>
      <c r="E86" s="192">
        <f>(C86*D86)</f>
        <v>0</v>
      </c>
    </row>
    <row r="87" spans="1:5">
      <c r="A87" s="48"/>
      <c r="B87" s="48"/>
      <c r="C87" s="53"/>
      <c r="D87" s="50"/>
      <c r="E87" s="48"/>
    </row>
    <row r="88" spans="1:5" ht="38.25">
      <c r="A88" s="48" t="s">
        <v>3</v>
      </c>
      <c r="B88" s="48" t="s">
        <v>110</v>
      </c>
      <c r="C88" s="53"/>
      <c r="D88" s="50"/>
      <c r="E88" s="48"/>
    </row>
    <row r="89" spans="1:5" ht="25.5">
      <c r="A89" s="48"/>
      <c r="B89" s="48" t="s">
        <v>112</v>
      </c>
      <c r="C89" s="53"/>
      <c r="D89" s="50"/>
      <c r="E89" s="48"/>
    </row>
    <row r="90" spans="1:5">
      <c r="A90" s="97" t="s">
        <v>104</v>
      </c>
      <c r="B90" s="97" t="s">
        <v>111</v>
      </c>
      <c r="C90" s="95">
        <v>400</v>
      </c>
      <c r="D90" s="95"/>
      <c r="E90" s="192">
        <f>(C90*D90)</f>
        <v>0</v>
      </c>
    </row>
    <row r="91" spans="1:5">
      <c r="A91" s="97" t="s">
        <v>105</v>
      </c>
      <c r="B91" s="97" t="s">
        <v>106</v>
      </c>
      <c r="C91" s="95">
        <v>6</v>
      </c>
      <c r="D91" s="95"/>
      <c r="E91" s="192">
        <f>(C91*D91)</f>
        <v>0</v>
      </c>
    </row>
    <row r="92" spans="1:5" ht="38.25">
      <c r="A92" s="48" t="s">
        <v>107</v>
      </c>
      <c r="B92" s="162" t="s">
        <v>374</v>
      </c>
      <c r="C92" s="53"/>
      <c r="D92" s="50"/>
      <c r="E92" s="63"/>
    </row>
    <row r="93" spans="1:5">
      <c r="A93" s="97"/>
      <c r="B93" s="97" t="s">
        <v>376</v>
      </c>
      <c r="C93" s="95">
        <v>8</v>
      </c>
      <c r="D93" s="95"/>
      <c r="E93" s="192">
        <f>(C93*D93)</f>
        <v>0</v>
      </c>
    </row>
    <row r="94" spans="1:5" ht="25.5">
      <c r="A94" s="48" t="s">
        <v>113</v>
      </c>
      <c r="B94" s="48" t="s">
        <v>375</v>
      </c>
      <c r="C94" s="53"/>
      <c r="D94" s="50"/>
      <c r="E94" s="54"/>
    </row>
    <row r="95" spans="1:5">
      <c r="A95" s="97"/>
      <c r="B95" s="97" t="s">
        <v>161</v>
      </c>
      <c r="C95" s="95">
        <v>16</v>
      </c>
      <c r="D95" s="95"/>
      <c r="E95" s="192">
        <f>(C95*D95)</f>
        <v>0</v>
      </c>
    </row>
    <row r="96" spans="1:5">
      <c r="A96" s="48"/>
      <c r="B96" s="48"/>
      <c r="C96" s="53"/>
      <c r="D96" s="50"/>
      <c r="E96" s="54"/>
    </row>
    <row r="97" spans="1:5" ht="25.5">
      <c r="A97" s="48" t="s">
        <v>15</v>
      </c>
      <c r="B97" s="48" t="s">
        <v>109</v>
      </c>
      <c r="C97" s="53"/>
      <c r="D97" s="50"/>
      <c r="E97" s="48"/>
    </row>
    <row r="98" spans="1:5">
      <c r="A98" s="97"/>
      <c r="B98" s="97" t="s">
        <v>84</v>
      </c>
      <c r="C98" s="95">
        <v>85</v>
      </c>
      <c r="D98" s="95"/>
      <c r="E98" s="192">
        <f>(C98*D98)</f>
        <v>0</v>
      </c>
    </row>
    <row r="99" spans="1:5" s="198" customFormat="1">
      <c r="A99" s="60"/>
      <c r="B99" s="60"/>
      <c r="C99" s="85"/>
      <c r="D99" s="86"/>
      <c r="E99" s="197"/>
    </row>
    <row r="100" spans="1:5" s="198" customFormat="1">
      <c r="A100" s="124"/>
      <c r="B100" s="48" t="s">
        <v>160</v>
      </c>
      <c r="C100" s="125"/>
      <c r="D100" s="126"/>
      <c r="E100" s="160">
        <f>SUM(E83:E99)</f>
        <v>0</v>
      </c>
    </row>
    <row r="101" spans="1:5">
      <c r="A101" s="6"/>
      <c r="B101" s="6"/>
      <c r="C101" s="94"/>
      <c r="D101" s="94"/>
      <c r="E101" s="191"/>
    </row>
    <row r="102" spans="1:5">
      <c r="A102" s="6"/>
      <c r="B102" s="6"/>
      <c r="C102" s="94"/>
      <c r="D102" s="94"/>
      <c r="E102" s="191"/>
    </row>
    <row r="103" spans="1:5">
      <c r="A103" s="68" t="s">
        <v>146</v>
      </c>
      <c r="B103" s="68" t="s">
        <v>365</v>
      </c>
      <c r="C103" s="53"/>
      <c r="D103" s="50"/>
      <c r="E103" s="48"/>
    </row>
    <row r="104" spans="1:5">
      <c r="A104" s="6"/>
      <c r="B104" s="6"/>
      <c r="C104" s="94"/>
      <c r="D104" s="94"/>
      <c r="E104" s="191"/>
    </row>
    <row r="105" spans="1:5">
      <c r="A105" s="78" t="s">
        <v>2</v>
      </c>
      <c r="B105" s="79" t="s">
        <v>264</v>
      </c>
      <c r="C105" s="103"/>
      <c r="D105" s="80"/>
      <c r="E105" s="104"/>
    </row>
    <row r="106" spans="1:5" ht="141" customHeight="1">
      <c r="A106" s="82"/>
      <c r="B106" s="77" t="s">
        <v>436</v>
      </c>
      <c r="C106" s="57"/>
      <c r="D106" s="80"/>
      <c r="E106" s="104"/>
    </row>
    <row r="107" spans="1:5" ht="38.25">
      <c r="B107" s="199" t="s">
        <v>451</v>
      </c>
      <c r="C107" s="57"/>
      <c r="D107" s="80"/>
      <c r="E107" s="104"/>
    </row>
    <row r="108" spans="1:5">
      <c r="A108" s="58"/>
      <c r="B108" s="200" t="s">
        <v>437</v>
      </c>
      <c r="C108" s="57">
        <v>2</v>
      </c>
      <c r="D108" s="80"/>
      <c r="E108" s="104">
        <f>(C108*D108)</f>
        <v>0</v>
      </c>
    </row>
    <row r="109" spans="1:5" s="198" customFormat="1">
      <c r="A109" s="60"/>
      <c r="B109" s="60"/>
      <c r="C109" s="85"/>
      <c r="D109" s="86"/>
      <c r="E109" s="197"/>
    </row>
    <row r="110" spans="1:5" s="198" customFormat="1">
      <c r="A110" s="124"/>
      <c r="B110" s="48" t="s">
        <v>369</v>
      </c>
      <c r="C110" s="125"/>
      <c r="D110" s="126"/>
      <c r="E110" s="160">
        <f>SUM(E108:E109)</f>
        <v>0</v>
      </c>
    </row>
    <row r="111" spans="1:5">
      <c r="A111" s="6"/>
      <c r="B111" s="6"/>
      <c r="C111" s="94"/>
      <c r="D111" s="94"/>
      <c r="E111" s="191"/>
    </row>
    <row r="112" spans="1:5">
      <c r="A112" s="6"/>
      <c r="B112" s="6"/>
      <c r="C112" s="94"/>
      <c r="D112" s="94"/>
      <c r="E112" s="191"/>
    </row>
    <row r="113" spans="1:5">
      <c r="A113" s="68" t="s">
        <v>147</v>
      </c>
      <c r="B113" s="79" t="s">
        <v>121</v>
      </c>
      <c r="C113" s="53"/>
      <c r="D113" s="50"/>
      <c r="E113" s="48"/>
    </row>
    <row r="114" spans="1:5">
      <c r="A114" s="48"/>
      <c r="B114" s="79"/>
      <c r="C114" s="53"/>
      <c r="D114" s="50"/>
      <c r="E114" s="48"/>
    </row>
    <row r="115" spans="1:5" ht="38.25">
      <c r="A115" s="48"/>
      <c r="B115" s="79" t="s">
        <v>123</v>
      </c>
      <c r="C115" s="53"/>
      <c r="D115" s="50"/>
      <c r="E115" s="48"/>
    </row>
    <row r="116" spans="1:5">
      <c r="A116" s="48"/>
      <c r="B116" s="48"/>
      <c r="C116" s="53"/>
      <c r="D116" s="50"/>
      <c r="E116" s="48"/>
    </row>
    <row r="117" spans="1:5" ht="140.25">
      <c r="A117" s="48"/>
      <c r="B117" s="77" t="s">
        <v>450</v>
      </c>
      <c r="C117" s="53"/>
      <c r="D117" s="50"/>
      <c r="E117" s="48"/>
    </row>
    <row r="118" spans="1:5">
      <c r="A118" s="48"/>
      <c r="B118" s="48"/>
      <c r="C118" s="53"/>
      <c r="D118" s="50"/>
      <c r="E118" s="48"/>
    </row>
    <row r="119" spans="1:5">
      <c r="A119" s="78" t="s">
        <v>2</v>
      </c>
      <c r="B119" s="79" t="s">
        <v>267</v>
      </c>
      <c r="C119" s="103"/>
      <c r="D119" s="80"/>
      <c r="E119" s="104"/>
    </row>
    <row r="120" spans="1:5" ht="63.75">
      <c r="A120" s="82"/>
      <c r="B120" s="77" t="s">
        <v>439</v>
      </c>
      <c r="C120" s="57"/>
      <c r="D120" s="80"/>
      <c r="E120" s="104"/>
    </row>
    <row r="121" spans="1:5">
      <c r="B121" s="56" t="s">
        <v>122</v>
      </c>
      <c r="C121" s="57"/>
      <c r="D121" s="80"/>
      <c r="E121" s="104"/>
    </row>
    <row r="122" spans="1:5">
      <c r="A122" s="108"/>
      <c r="B122" s="49" t="s">
        <v>440</v>
      </c>
      <c r="C122" s="148">
        <v>4</v>
      </c>
      <c r="D122" s="66"/>
      <c r="E122" s="63">
        <f>(C122*D122)</f>
        <v>0</v>
      </c>
    </row>
    <row r="123" spans="1:5">
      <c r="A123" s="48"/>
      <c r="B123" s="48"/>
      <c r="C123" s="53"/>
      <c r="D123" s="50"/>
      <c r="E123" s="48"/>
    </row>
    <row r="124" spans="1:5">
      <c r="A124" s="48" t="s">
        <v>3</v>
      </c>
      <c r="B124" s="79" t="s">
        <v>441</v>
      </c>
      <c r="C124" s="103"/>
      <c r="D124" s="80"/>
      <c r="E124" s="104"/>
    </row>
    <row r="125" spans="1:5" ht="63.75">
      <c r="A125" s="48"/>
      <c r="B125" s="77" t="s">
        <v>442</v>
      </c>
      <c r="C125" s="57"/>
      <c r="D125" s="80"/>
      <c r="E125" s="104"/>
    </row>
    <row r="126" spans="1:5">
      <c r="A126" s="48"/>
      <c r="B126" s="56" t="s">
        <v>122</v>
      </c>
      <c r="C126" s="57"/>
      <c r="D126" s="80"/>
      <c r="E126" s="104"/>
    </row>
    <row r="127" spans="1:5">
      <c r="A127" s="108"/>
      <c r="B127" s="49" t="s">
        <v>443</v>
      </c>
      <c r="C127" s="148">
        <v>5</v>
      </c>
      <c r="D127" s="66"/>
      <c r="E127" s="63">
        <f>(C127*D127)</f>
        <v>0</v>
      </c>
    </row>
    <row r="128" spans="1:5" s="198" customFormat="1">
      <c r="A128" s="60"/>
      <c r="B128" s="60"/>
      <c r="C128" s="85"/>
      <c r="D128" s="86"/>
      <c r="E128" s="60"/>
    </row>
    <row r="129" spans="1:5" s="198" customFormat="1">
      <c r="A129" s="48"/>
      <c r="B129" s="48" t="s">
        <v>268</v>
      </c>
      <c r="C129" s="53"/>
      <c r="D129" s="50"/>
      <c r="E129" s="201">
        <f>SUM(E122:E128)</f>
        <v>0</v>
      </c>
    </row>
    <row r="130" spans="1:5" s="198" customFormat="1">
      <c r="A130" s="48"/>
      <c r="B130" s="48"/>
      <c r="C130" s="53"/>
      <c r="D130" s="50"/>
      <c r="E130" s="201"/>
    </row>
    <row r="131" spans="1:5" s="198" customFormat="1">
      <c r="A131" s="48"/>
      <c r="B131" s="48"/>
      <c r="C131" s="53"/>
      <c r="D131" s="50"/>
      <c r="E131" s="201"/>
    </row>
    <row r="132" spans="1:5">
      <c r="A132" s="68" t="s">
        <v>148</v>
      </c>
      <c r="B132" s="68" t="s">
        <v>323</v>
      </c>
      <c r="C132" s="53"/>
      <c r="D132" s="50"/>
      <c r="E132" s="48"/>
    </row>
    <row r="133" spans="1:5">
      <c r="A133" s="6"/>
      <c r="B133" s="6"/>
      <c r="C133" s="94"/>
      <c r="D133" s="94"/>
      <c r="E133" s="191"/>
    </row>
    <row r="134" spans="1:5" ht="153">
      <c r="A134" s="48"/>
      <c r="B134" s="77" t="s">
        <v>452</v>
      </c>
      <c r="C134" s="53"/>
      <c r="D134" s="50"/>
      <c r="E134" s="48"/>
    </row>
    <row r="135" spans="1:5">
      <c r="A135" s="68"/>
      <c r="B135" s="78"/>
      <c r="C135" s="53"/>
      <c r="D135" s="50"/>
      <c r="E135" s="48"/>
    </row>
    <row r="136" spans="1:5">
      <c r="A136" s="48" t="s">
        <v>2</v>
      </c>
      <c r="B136" s="79" t="s">
        <v>444</v>
      </c>
      <c r="C136" s="103"/>
      <c r="D136" s="80"/>
      <c r="E136" s="104"/>
    </row>
    <row r="137" spans="1:5" ht="64.5" customHeight="1">
      <c r="A137" s="48"/>
      <c r="B137" s="77" t="s">
        <v>445</v>
      </c>
      <c r="C137" s="57"/>
      <c r="D137" s="80"/>
      <c r="E137" s="104"/>
    </row>
    <row r="138" spans="1:5">
      <c r="A138" s="48"/>
      <c r="B138" s="56" t="s">
        <v>122</v>
      </c>
      <c r="C138" s="57"/>
      <c r="D138" s="80"/>
      <c r="E138" s="104"/>
    </row>
    <row r="139" spans="1:5">
      <c r="A139" s="108"/>
      <c r="B139" s="49" t="s">
        <v>446</v>
      </c>
      <c r="C139" s="148">
        <v>1</v>
      </c>
      <c r="D139" s="66"/>
      <c r="E139" s="63">
        <f>(C139*D139)</f>
        <v>0</v>
      </c>
    </row>
    <row r="140" spans="1:5" s="198" customFormat="1">
      <c r="A140" s="60"/>
      <c r="B140" s="60"/>
      <c r="C140" s="85"/>
      <c r="D140" s="86"/>
      <c r="E140" s="60"/>
    </row>
    <row r="141" spans="1:5" s="198" customFormat="1">
      <c r="A141" s="48"/>
      <c r="B141" s="48" t="s">
        <v>447</v>
      </c>
      <c r="C141" s="53"/>
      <c r="D141" s="50"/>
      <c r="E141" s="201">
        <f>SUM(E139:E140)</f>
        <v>0</v>
      </c>
    </row>
    <row r="142" spans="1:5">
      <c r="A142" s="48"/>
      <c r="B142" s="68"/>
      <c r="C142" s="53"/>
      <c r="D142" s="50"/>
      <c r="E142" s="104"/>
    </row>
    <row r="143" spans="1:5">
      <c r="A143" s="48"/>
      <c r="B143" s="48"/>
      <c r="C143" s="53"/>
      <c r="D143" s="50"/>
      <c r="E143" s="48"/>
    </row>
    <row r="144" spans="1:5" ht="25.5">
      <c r="A144" s="68" t="s">
        <v>124</v>
      </c>
      <c r="B144" s="68" t="s">
        <v>134</v>
      </c>
      <c r="C144" s="53"/>
      <c r="D144" s="50"/>
      <c r="E144" s="48"/>
    </row>
    <row r="145" spans="1:5">
      <c r="A145" s="48"/>
      <c r="B145" s="48"/>
      <c r="C145" s="53"/>
      <c r="D145" s="50"/>
      <c r="E145" s="48"/>
    </row>
    <row r="146" spans="1:5" ht="38.25">
      <c r="A146" s="48" t="s">
        <v>2</v>
      </c>
      <c r="B146" s="77" t="s">
        <v>137</v>
      </c>
      <c r="C146" s="53"/>
      <c r="D146" s="50"/>
      <c r="E146" s="48"/>
    </row>
    <row r="147" spans="1:5">
      <c r="A147" s="48"/>
      <c r="B147" s="77" t="s">
        <v>136</v>
      </c>
      <c r="C147" s="53"/>
      <c r="D147" s="50"/>
      <c r="E147" s="48"/>
    </row>
    <row r="148" spans="1:5">
      <c r="A148" s="48"/>
      <c r="B148" s="48" t="s">
        <v>135</v>
      </c>
      <c r="C148" s="53"/>
      <c r="D148" s="50"/>
      <c r="E148" s="48"/>
    </row>
    <row r="149" spans="1:5">
      <c r="A149" s="108"/>
      <c r="B149" s="49" t="s">
        <v>84</v>
      </c>
      <c r="C149" s="148">
        <v>97</v>
      </c>
      <c r="D149" s="66"/>
      <c r="E149" s="63">
        <f>(C149*D149)</f>
        <v>0</v>
      </c>
    </row>
    <row r="150" spans="1:5" s="198" customFormat="1">
      <c r="A150" s="60"/>
      <c r="B150" s="60"/>
      <c r="C150" s="85"/>
      <c r="D150" s="86"/>
      <c r="E150" s="60"/>
    </row>
    <row r="151" spans="1:5" s="198" customFormat="1">
      <c r="A151" s="48"/>
      <c r="B151" s="48" t="s">
        <v>448</v>
      </c>
      <c r="C151" s="53"/>
      <c r="D151" s="50"/>
      <c r="E151" s="201">
        <f>SUM(E145:E150)</f>
        <v>0</v>
      </c>
    </row>
    <row r="152" spans="1:5" s="198" customFormat="1">
      <c r="A152" s="48"/>
      <c r="B152" s="48"/>
      <c r="C152" s="53"/>
      <c r="D152" s="50"/>
      <c r="E152" s="201"/>
    </row>
    <row r="153" spans="1:5" s="198" customFormat="1">
      <c r="A153" s="48"/>
      <c r="B153" s="48"/>
      <c r="C153" s="53"/>
      <c r="D153" s="50"/>
      <c r="E153" s="201"/>
    </row>
    <row r="154" spans="1:5">
      <c r="A154" s="6" t="s">
        <v>366</v>
      </c>
      <c r="B154" s="6" t="s">
        <v>125</v>
      </c>
      <c r="C154" s="94"/>
      <c r="D154" s="94"/>
      <c r="E154" s="191"/>
    </row>
    <row r="155" spans="1:5">
      <c r="A155" s="6"/>
      <c r="B155" s="6"/>
      <c r="C155" s="94"/>
      <c r="D155" s="94"/>
      <c r="E155" s="191"/>
    </row>
    <row r="156" spans="1:5" ht="38.25">
      <c r="A156" s="89" t="s">
        <v>2</v>
      </c>
      <c r="B156" s="48" t="s">
        <v>129</v>
      </c>
      <c r="C156" s="57"/>
      <c r="D156"/>
      <c r="E156" s="105"/>
    </row>
    <row r="157" spans="1:5">
      <c r="A157" s="108"/>
      <c r="B157" s="49" t="s">
        <v>128</v>
      </c>
      <c r="C157" s="148">
        <v>21</v>
      </c>
      <c r="D157" s="66"/>
      <c r="E157" s="63">
        <f>(C157*D157)</f>
        <v>0</v>
      </c>
    </row>
    <row r="158" spans="1:5">
      <c r="A158" s="58"/>
      <c r="B158" s="48"/>
      <c r="C158" s="57"/>
      <c r="D158"/>
      <c r="E158" s="105"/>
    </row>
    <row r="159" spans="1:5" ht="51">
      <c r="A159" s="56" t="s">
        <v>3</v>
      </c>
      <c r="B159" s="77" t="s">
        <v>412</v>
      </c>
      <c r="C159" s="49"/>
      <c r="D159" s="49"/>
      <c r="E159" s="63"/>
    </row>
    <row r="160" spans="1:5">
      <c r="A160" s="108"/>
      <c r="B160" s="49" t="s">
        <v>128</v>
      </c>
      <c r="C160" s="148">
        <v>21</v>
      </c>
      <c r="D160" s="66"/>
      <c r="E160" s="63">
        <f>(C160*D160)</f>
        <v>0</v>
      </c>
    </row>
    <row r="161" spans="1:5">
      <c r="A161" s="82"/>
      <c r="B161" s="65"/>
      <c r="C161" s="57"/>
      <c r="D161" s="49"/>
      <c r="E161" s="63"/>
    </row>
    <row r="162" spans="1:5">
      <c r="A162" s="82" t="s">
        <v>15</v>
      </c>
      <c r="B162" s="78" t="s">
        <v>130</v>
      </c>
      <c r="C162" s="57"/>
      <c r="D162" s="49"/>
      <c r="E162" s="63"/>
    </row>
    <row r="163" spans="1:5">
      <c r="A163" s="108"/>
      <c r="B163" s="49" t="s">
        <v>131</v>
      </c>
      <c r="C163" s="148">
        <v>26</v>
      </c>
      <c r="D163" s="66"/>
      <c r="E163" s="63">
        <f>(C163*D163)</f>
        <v>0</v>
      </c>
    </row>
    <row r="164" spans="1:5">
      <c r="A164" s="82"/>
      <c r="B164" s="65"/>
      <c r="C164" s="57"/>
      <c r="D164" s="49"/>
      <c r="E164" s="63"/>
    </row>
    <row r="165" spans="1:5" ht="63.75">
      <c r="A165" s="82" t="s">
        <v>47</v>
      </c>
      <c r="B165" s="77" t="s">
        <v>413</v>
      </c>
      <c r="C165" s="49"/>
      <c r="D165" s="49"/>
      <c r="E165" s="63"/>
    </row>
    <row r="166" spans="1:5">
      <c r="A166" s="108"/>
      <c r="B166" s="49" t="s">
        <v>128</v>
      </c>
      <c r="C166" s="148">
        <v>48</v>
      </c>
      <c r="D166" s="66"/>
      <c r="E166" s="63">
        <f>(C166*D166)</f>
        <v>0</v>
      </c>
    </row>
    <row r="167" spans="1:5">
      <c r="A167" s="82"/>
      <c r="B167" s="65"/>
      <c r="C167" s="57"/>
      <c r="D167" s="49"/>
      <c r="E167" s="63"/>
    </row>
    <row r="168" spans="1:5" ht="38.25">
      <c r="A168" s="82" t="s">
        <v>53</v>
      </c>
      <c r="B168" s="77" t="s">
        <v>132</v>
      </c>
      <c r="C168" s="49"/>
      <c r="D168" s="49"/>
      <c r="E168" s="63"/>
    </row>
    <row r="169" spans="1:5">
      <c r="A169" s="108"/>
      <c r="B169" s="49" t="s">
        <v>126</v>
      </c>
      <c r="C169" s="148">
        <v>50</v>
      </c>
      <c r="D169" s="66"/>
      <c r="E169" s="63">
        <f>(C169*D169)</f>
        <v>0</v>
      </c>
    </row>
    <row r="170" spans="1:5">
      <c r="A170" s="56"/>
      <c r="B170" s="48"/>
      <c r="C170" s="57"/>
      <c r="D170" s="56"/>
      <c r="E170" s="54"/>
    </row>
    <row r="171" spans="1:5" ht="38.25">
      <c r="A171" s="56" t="s">
        <v>59</v>
      </c>
      <c r="B171" s="48" t="s">
        <v>133</v>
      </c>
      <c r="C171" s="57"/>
      <c r="D171" s="56"/>
      <c r="E171" s="54"/>
    </row>
    <row r="172" spans="1:5">
      <c r="A172" s="108"/>
      <c r="B172" s="49" t="s">
        <v>128</v>
      </c>
      <c r="C172" s="148">
        <v>42</v>
      </c>
      <c r="D172" s="66"/>
      <c r="E172" s="63">
        <f>(C172*D172)</f>
        <v>0</v>
      </c>
    </row>
    <row r="173" spans="1:5">
      <c r="A173" s="59"/>
      <c r="B173" s="60"/>
      <c r="C173" s="92"/>
      <c r="D173" s="92"/>
      <c r="E173" s="64"/>
    </row>
    <row r="174" spans="1:5">
      <c r="A174" s="56"/>
      <c r="B174" s="48" t="s">
        <v>127</v>
      </c>
      <c r="C174" s="49"/>
      <c r="D174" s="49"/>
      <c r="E174" s="63">
        <f>SUM(E156:E173)</f>
        <v>0</v>
      </c>
    </row>
    <row r="175" spans="1:5">
      <c r="A175" s="56"/>
      <c r="B175" s="48"/>
      <c r="C175" s="49"/>
      <c r="D175" s="49"/>
      <c r="E175" s="63"/>
    </row>
    <row r="176" spans="1:5">
      <c r="A176" s="56"/>
      <c r="B176" s="48"/>
      <c r="C176" s="49"/>
      <c r="D176" s="49"/>
      <c r="E176" s="63"/>
    </row>
    <row r="177" spans="1:5">
      <c r="A177" s="6" t="s">
        <v>414</v>
      </c>
      <c r="B177" s="68" t="s">
        <v>138</v>
      </c>
      <c r="C177" s="94"/>
      <c r="D177" s="94"/>
      <c r="E177" s="191"/>
    </row>
    <row r="178" spans="1:5">
      <c r="A178" s="6"/>
      <c r="B178" s="6"/>
      <c r="C178" s="94"/>
      <c r="D178" s="94"/>
      <c r="E178" s="191"/>
    </row>
    <row r="179" spans="1:5" ht="25.5">
      <c r="A179" s="108" t="s">
        <v>2</v>
      </c>
      <c r="B179" s="77" t="s">
        <v>140</v>
      </c>
      <c r="C179" s="107"/>
      <c r="D179"/>
      <c r="E179" s="63"/>
    </row>
    <row r="180" spans="1:5">
      <c r="A180" s="108"/>
      <c r="B180" s="49" t="s">
        <v>84</v>
      </c>
      <c r="C180" s="148">
        <v>97</v>
      </c>
      <c r="D180" s="66"/>
      <c r="E180" s="63">
        <f>(C180*D180)</f>
        <v>0</v>
      </c>
    </row>
    <row r="181" spans="1:5">
      <c r="A181" s="110"/>
      <c r="B181" s="189"/>
      <c r="C181" s="107"/>
      <c r="D181"/>
      <c r="E181" s="63"/>
    </row>
    <row r="182" spans="1:5" s="49" customFormat="1" ht="25.5">
      <c r="A182" s="119" t="s">
        <v>3</v>
      </c>
      <c r="B182" s="120" t="s">
        <v>151</v>
      </c>
      <c r="C182" s="66"/>
      <c r="E182" s="63"/>
    </row>
    <row r="183" spans="1:5" s="49" customFormat="1" ht="25.5">
      <c r="A183" s="119"/>
      <c r="B183" s="120" t="s">
        <v>150</v>
      </c>
      <c r="C183" s="66"/>
      <c r="E183" s="63"/>
    </row>
    <row r="184" spans="1:5">
      <c r="A184" s="108"/>
      <c r="B184" s="49" t="s">
        <v>84</v>
      </c>
      <c r="C184" s="148">
        <v>340</v>
      </c>
      <c r="D184" s="66"/>
      <c r="E184" s="63">
        <f>(C184*D184)</f>
        <v>0</v>
      </c>
    </row>
    <row r="185" spans="1:5" s="49" customFormat="1" ht="12.75">
      <c r="A185" s="119"/>
      <c r="B185" s="77"/>
      <c r="C185" s="111"/>
      <c r="D185" s="56"/>
      <c r="E185" s="54"/>
    </row>
    <row r="186" spans="1:5" s="49" customFormat="1" ht="25.5">
      <c r="A186" s="108" t="s">
        <v>15</v>
      </c>
      <c r="B186" s="77" t="s">
        <v>153</v>
      </c>
      <c r="C186" s="83"/>
      <c r="D186" s="58"/>
      <c r="E186" s="81"/>
    </row>
    <row r="187" spans="1:5" s="49" customFormat="1" ht="25.5">
      <c r="A187" s="106"/>
      <c r="B187" s="77" t="s">
        <v>152</v>
      </c>
      <c r="C187" s="83"/>
      <c r="D187" s="58"/>
      <c r="E187" s="81"/>
    </row>
    <row r="188" spans="1:5" s="49" customFormat="1" ht="25.5">
      <c r="A188" s="106"/>
      <c r="B188" s="48" t="s">
        <v>150</v>
      </c>
      <c r="C188" s="83"/>
      <c r="D188" s="58"/>
      <c r="E188" s="81"/>
    </row>
    <row r="189" spans="1:5">
      <c r="A189" s="108"/>
      <c r="B189" s="49" t="s">
        <v>84</v>
      </c>
      <c r="C189" s="148">
        <v>340</v>
      </c>
      <c r="D189" s="66"/>
      <c r="E189" s="63">
        <f>(C189*D189)</f>
        <v>0</v>
      </c>
    </row>
    <row r="190" spans="1:5">
      <c r="A190" s="110"/>
      <c r="B190" s="189"/>
      <c r="C190" s="107"/>
      <c r="D190"/>
      <c r="E190" s="63"/>
    </row>
    <row r="191" spans="1:5" ht="26.25">
      <c r="A191" s="108" t="s">
        <v>47</v>
      </c>
      <c r="B191" s="109" t="s">
        <v>141</v>
      </c>
      <c r="C191" s="107"/>
      <c r="D191"/>
      <c r="E191" s="63"/>
    </row>
    <row r="192" spans="1:5" ht="25.5">
      <c r="A192" s="108"/>
      <c r="B192" s="77" t="s">
        <v>156</v>
      </c>
      <c r="C192" s="107"/>
      <c r="D192"/>
      <c r="E192" s="63"/>
    </row>
    <row r="193" spans="1:5">
      <c r="A193" s="108" t="s">
        <v>104</v>
      </c>
      <c r="B193" s="49" t="s">
        <v>139</v>
      </c>
      <c r="C193" s="148">
        <v>97</v>
      </c>
      <c r="D193" s="66"/>
      <c r="E193" s="63">
        <f>(C193*D193)</f>
        <v>0</v>
      </c>
    </row>
    <row r="194" spans="1:5">
      <c r="A194" s="108" t="s">
        <v>105</v>
      </c>
      <c r="B194" s="49" t="s">
        <v>154</v>
      </c>
      <c r="C194" s="148">
        <v>340</v>
      </c>
      <c r="D194" s="66"/>
      <c r="E194" s="63">
        <f>(C194*D194)</f>
        <v>0</v>
      </c>
    </row>
    <row r="195" spans="1:5">
      <c r="A195" s="108" t="s">
        <v>107</v>
      </c>
      <c r="B195" s="49" t="s">
        <v>155</v>
      </c>
      <c r="C195" s="148">
        <v>160</v>
      </c>
      <c r="D195" s="66"/>
      <c r="E195" s="63">
        <f>(C195*D195)</f>
        <v>0</v>
      </c>
    </row>
    <row r="196" spans="1:5">
      <c r="A196" s="108"/>
      <c r="B196" s="77"/>
      <c r="C196" s="111"/>
      <c r="D196" s="58"/>
      <c r="E196" s="54"/>
    </row>
    <row r="197" spans="1:5" ht="51">
      <c r="A197" s="108" t="s">
        <v>53</v>
      </c>
      <c r="B197" s="140" t="s">
        <v>394</v>
      </c>
      <c r="C197" s="148"/>
      <c r="D197" s="66"/>
      <c r="E197" s="63"/>
    </row>
    <row r="198" spans="1:5">
      <c r="A198" s="108"/>
      <c r="B198" s="49" t="s">
        <v>128</v>
      </c>
      <c r="C198" s="148">
        <v>300</v>
      </c>
      <c r="D198" s="66"/>
      <c r="E198" s="63">
        <f>(C198*D198)</f>
        <v>0</v>
      </c>
    </row>
    <row r="199" spans="1:5">
      <c r="A199" s="61"/>
      <c r="B199" s="112"/>
      <c r="C199" s="113"/>
      <c r="D199" s="88"/>
      <c r="E199" s="64"/>
    </row>
    <row r="200" spans="1:5">
      <c r="A200" s="58"/>
      <c r="B200" s="120" t="s">
        <v>142</v>
      </c>
      <c r="C200" s="107"/>
      <c r="D200"/>
      <c r="E200" s="63">
        <f>SUM(E179:E199)</f>
        <v>0</v>
      </c>
    </row>
    <row r="201" spans="1:5">
      <c r="A201" s="58"/>
      <c r="B201" s="120"/>
      <c r="C201" s="107"/>
      <c r="D201"/>
      <c r="E201" s="63"/>
    </row>
    <row r="202" spans="1:5">
      <c r="A202" s="6" t="s">
        <v>415</v>
      </c>
      <c r="B202" s="6" t="s">
        <v>398</v>
      </c>
      <c r="C202" s="94"/>
      <c r="D202" s="94"/>
      <c r="E202" s="191"/>
    </row>
    <row r="203" spans="1:5">
      <c r="A203" s="6"/>
      <c r="B203" s="6"/>
      <c r="C203" s="94"/>
      <c r="D203" s="94"/>
      <c r="E203" s="191"/>
    </row>
    <row r="204" spans="1:5" ht="25.5">
      <c r="A204" s="82" t="s">
        <v>2</v>
      </c>
      <c r="B204" s="77" t="s">
        <v>402</v>
      </c>
      <c r="C204" s="57"/>
      <c r="D204" s="56"/>
      <c r="E204" s="131"/>
    </row>
    <row r="205" spans="1:5">
      <c r="A205" s="82"/>
      <c r="B205" s="78" t="s">
        <v>84</v>
      </c>
      <c r="C205" s="57">
        <v>280</v>
      </c>
      <c r="D205" s="56"/>
      <c r="E205" s="131">
        <f>(C205*D205)</f>
        <v>0</v>
      </c>
    </row>
    <row r="206" spans="1:5">
      <c r="A206" s="59"/>
      <c r="B206" s="92"/>
      <c r="C206" s="135"/>
      <c r="D206" s="59"/>
      <c r="E206" s="182"/>
    </row>
    <row r="207" spans="1:5">
      <c r="A207" s="172"/>
      <c r="B207" s="49" t="s">
        <v>401</v>
      </c>
      <c r="C207" s="57"/>
      <c r="D207" s="56"/>
      <c r="E207" s="131">
        <f>SUM(E202:E206)</f>
        <v>0</v>
      </c>
    </row>
    <row r="208" spans="1:5">
      <c r="A208" s="172"/>
      <c r="C208" s="57"/>
      <c r="D208" s="56"/>
      <c r="E208" s="131"/>
    </row>
    <row r="209" spans="1:5">
      <c r="A209" s="172"/>
      <c r="C209" s="57"/>
      <c r="D209" s="56"/>
      <c r="E209" s="131"/>
    </row>
    <row r="210" spans="1:5">
      <c r="A210" s="207" t="s">
        <v>525</v>
      </c>
      <c r="B210" s="139" t="s">
        <v>510</v>
      </c>
      <c r="C210" s="57"/>
      <c r="D210" s="56"/>
      <c r="E210" s="131"/>
    </row>
    <row r="211" spans="1:5">
      <c r="A211" s="172"/>
      <c r="C211" s="57"/>
      <c r="D211" s="56"/>
      <c r="E211" s="131"/>
    </row>
    <row r="212" spans="1:5" ht="63.75">
      <c r="A212" s="172" t="s">
        <v>2</v>
      </c>
      <c r="B212" s="140" t="s">
        <v>526</v>
      </c>
      <c r="C212" s="57"/>
      <c r="D212" s="56"/>
      <c r="E212" s="131"/>
    </row>
    <row r="213" spans="1:5">
      <c r="A213" s="172"/>
      <c r="B213" s="49" t="s">
        <v>128</v>
      </c>
      <c r="C213" s="57">
        <v>200</v>
      </c>
      <c r="D213" s="56"/>
      <c r="E213" s="131">
        <f>(C213*D213)</f>
        <v>0</v>
      </c>
    </row>
    <row r="214" spans="1:5">
      <c r="A214" s="172"/>
      <c r="C214" s="57"/>
      <c r="D214" s="56"/>
      <c r="E214" s="131"/>
    </row>
    <row r="215" spans="1:5" ht="63.75">
      <c r="A215" s="108" t="s">
        <v>3</v>
      </c>
      <c r="B215" s="140" t="s">
        <v>528</v>
      </c>
      <c r="C215" s="57"/>
      <c r="D215" s="56"/>
      <c r="E215" s="131"/>
    </row>
    <row r="216" spans="1:5">
      <c r="A216" s="108"/>
      <c r="B216" s="121" t="s">
        <v>128</v>
      </c>
      <c r="C216" s="174">
        <v>60</v>
      </c>
      <c r="D216" s="56"/>
      <c r="E216" s="208">
        <f>(C216*D216)</f>
        <v>0</v>
      </c>
    </row>
    <row r="217" spans="1:5">
      <c r="A217" s="108"/>
      <c r="B217" s="140"/>
      <c r="C217" s="57"/>
      <c r="D217" s="56"/>
      <c r="E217" s="208"/>
    </row>
    <row r="218" spans="1:5" ht="76.5">
      <c r="A218" s="108" t="s">
        <v>15</v>
      </c>
      <c r="B218" s="140" t="s">
        <v>529</v>
      </c>
      <c r="C218" s="57"/>
      <c r="D218" s="56"/>
      <c r="E218" s="131"/>
    </row>
    <row r="219" spans="1:5">
      <c r="A219" s="59"/>
      <c r="B219" s="92" t="s">
        <v>530</v>
      </c>
      <c r="C219" s="135">
        <v>300</v>
      </c>
      <c r="D219" s="59"/>
      <c r="E219" s="182">
        <f>(C219*D219)</f>
        <v>0</v>
      </c>
    </row>
    <row r="220" spans="1:5">
      <c r="A220" s="172"/>
      <c r="B220" s="49" t="s">
        <v>527</v>
      </c>
      <c r="C220" s="57"/>
      <c r="D220" s="56"/>
      <c r="E220" s="131">
        <f>SUM(E212:E219)</f>
        <v>0</v>
      </c>
    </row>
    <row r="221" spans="1:5">
      <c r="A221" s="172"/>
      <c r="C221" s="57"/>
      <c r="D221" s="56"/>
      <c r="E221" s="131"/>
    </row>
    <row r="222" spans="1:5">
      <c r="A222" s="172"/>
      <c r="C222" s="57"/>
      <c r="D222" s="56"/>
      <c r="E222" s="131"/>
    </row>
    <row r="223" spans="1:5">
      <c r="A223" s="172"/>
      <c r="C223" s="57"/>
      <c r="D223" s="56"/>
      <c r="E223" s="131"/>
    </row>
    <row r="224" spans="1:5">
      <c r="A224" s="172"/>
      <c r="C224" s="57"/>
      <c r="D224" s="56"/>
      <c r="E224" s="131"/>
    </row>
    <row r="225" spans="1:6">
      <c r="A225" s="172"/>
      <c r="C225" s="57"/>
      <c r="D225" s="56"/>
      <c r="E225" s="131"/>
    </row>
    <row r="226" spans="1:6">
      <c r="A226" s="172"/>
      <c r="C226" s="57"/>
      <c r="D226" s="56"/>
      <c r="E226" s="131"/>
    </row>
    <row r="227" spans="1:6">
      <c r="A227" s="172"/>
      <c r="C227" s="57"/>
      <c r="D227" s="56"/>
      <c r="E227" s="131"/>
    </row>
    <row r="228" spans="1:6">
      <c r="A228" s="172"/>
      <c r="C228" s="57"/>
      <c r="D228" s="56"/>
      <c r="E228" s="131"/>
    </row>
    <row r="229" spans="1:6">
      <c r="A229" s="172"/>
      <c r="C229" s="57"/>
      <c r="D229" s="56"/>
      <c r="E229" s="131"/>
    </row>
    <row r="230" spans="1:6">
      <c r="A230" s="172"/>
      <c r="B230" s="139" t="s">
        <v>143</v>
      </c>
      <c r="C230" s="57"/>
      <c r="D230" s="56"/>
      <c r="E230" s="131"/>
    </row>
    <row r="231" spans="1:6">
      <c r="A231" s="49"/>
      <c r="C231" s="49"/>
      <c r="D231" s="49"/>
      <c r="E231" s="91"/>
    </row>
    <row r="232" spans="1:6">
      <c r="A232" s="49" t="s">
        <v>11</v>
      </c>
      <c r="B232" s="49" t="s">
        <v>144</v>
      </c>
      <c r="C232" s="49"/>
      <c r="D232" s="49"/>
      <c r="E232" s="91">
        <f>E12</f>
        <v>0</v>
      </c>
      <c r="F232" s="90"/>
    </row>
    <row r="233" spans="1:6">
      <c r="A233" s="49" t="s">
        <v>17</v>
      </c>
      <c r="B233" s="49" t="s">
        <v>158</v>
      </c>
      <c r="C233" s="49"/>
      <c r="D233" s="49"/>
      <c r="E233" s="91">
        <f>E42</f>
        <v>0</v>
      </c>
      <c r="F233" s="90"/>
    </row>
    <row r="234" spans="1:6">
      <c r="A234" s="78" t="s">
        <v>97</v>
      </c>
      <c r="B234" s="49" t="s">
        <v>93</v>
      </c>
      <c r="C234" s="49"/>
      <c r="D234" s="49"/>
      <c r="E234" s="91">
        <f>E71</f>
        <v>0</v>
      </c>
      <c r="F234" s="90"/>
    </row>
    <row r="235" spans="1:6">
      <c r="A235" s="114" t="s">
        <v>145</v>
      </c>
      <c r="B235" s="48" t="s">
        <v>98</v>
      </c>
      <c r="C235" s="121"/>
      <c r="D235" s="121"/>
      <c r="E235" s="122">
        <f>E100</f>
        <v>0</v>
      </c>
      <c r="F235" s="90"/>
    </row>
    <row r="236" spans="1:6">
      <c r="A236" s="114" t="s">
        <v>146</v>
      </c>
      <c r="B236" s="48" t="s">
        <v>365</v>
      </c>
      <c r="C236" s="121"/>
      <c r="D236" s="121"/>
      <c r="E236" s="122">
        <f>E110</f>
        <v>0</v>
      </c>
      <c r="F236" s="90"/>
    </row>
    <row r="237" spans="1:6">
      <c r="A237" s="117" t="s">
        <v>147</v>
      </c>
      <c r="B237" s="67" t="s">
        <v>159</v>
      </c>
      <c r="C237" s="121"/>
      <c r="D237" s="121"/>
      <c r="E237" s="122">
        <f>E129</f>
        <v>0</v>
      </c>
      <c r="F237" s="90"/>
    </row>
    <row r="238" spans="1:6">
      <c r="A238" s="117" t="s">
        <v>148</v>
      </c>
      <c r="B238" s="67" t="s">
        <v>323</v>
      </c>
      <c r="C238" s="121"/>
      <c r="D238" s="121"/>
      <c r="E238" s="122">
        <f>E141</f>
        <v>0</v>
      </c>
      <c r="F238" s="90"/>
    </row>
    <row r="239" spans="1:6">
      <c r="A239" s="117" t="s">
        <v>124</v>
      </c>
      <c r="B239" s="49" t="s">
        <v>134</v>
      </c>
      <c r="C239" s="121"/>
      <c r="D239" s="121"/>
      <c r="E239" s="122">
        <f>E151</f>
        <v>0</v>
      </c>
      <c r="F239" s="90"/>
    </row>
    <row r="240" spans="1:6">
      <c r="A240" s="117" t="s">
        <v>366</v>
      </c>
      <c r="B240" s="114" t="s">
        <v>125</v>
      </c>
      <c r="C240" s="121"/>
      <c r="D240" s="121"/>
      <c r="E240" s="122">
        <f>E174</f>
        <v>0</v>
      </c>
      <c r="F240" s="90"/>
    </row>
    <row r="241" spans="1:6">
      <c r="A241" s="117" t="s">
        <v>414</v>
      </c>
      <c r="B241" s="121" t="s">
        <v>138</v>
      </c>
      <c r="C241" s="121"/>
      <c r="D241" s="121"/>
      <c r="E241" s="122">
        <f>E200</f>
        <v>0</v>
      </c>
      <c r="F241" s="90"/>
    </row>
    <row r="242" spans="1:6" ht="12.75" customHeight="1">
      <c r="A242" s="123" t="s">
        <v>415</v>
      </c>
      <c r="B242" s="92" t="s">
        <v>398</v>
      </c>
      <c r="C242" s="92"/>
      <c r="D242" s="92"/>
      <c r="E242" s="93">
        <f>E207</f>
        <v>0</v>
      </c>
      <c r="F242" s="90"/>
    </row>
    <row r="243" spans="1:6" ht="12.75" customHeight="1">
      <c r="A243" s="205" t="s">
        <v>525</v>
      </c>
      <c r="B243" s="206" t="s">
        <v>510</v>
      </c>
      <c r="C243" s="206"/>
      <c r="D243" s="206"/>
      <c r="E243" s="93">
        <f>E220</f>
        <v>0</v>
      </c>
      <c r="F243" s="90"/>
    </row>
    <row r="244" spans="1:6" ht="12.75" customHeight="1">
      <c r="A244" s="121"/>
      <c r="B244" s="67" t="s">
        <v>149</v>
      </c>
      <c r="C244" s="121"/>
      <c r="D244" s="121"/>
      <c r="E244" s="122">
        <f>SUM(E232:E243)</f>
        <v>0</v>
      </c>
      <c r="F244" s="90"/>
    </row>
    <row r="245" spans="1:6">
      <c r="A245" s="211"/>
      <c r="B245" s="118"/>
      <c r="C245" s="115"/>
      <c r="D245" s="115"/>
      <c r="E245" s="116"/>
    </row>
    <row r="246" spans="1:6">
      <c r="A246" s="115"/>
      <c r="B246" s="118"/>
      <c r="C246" s="115"/>
      <c r="D246" s="115"/>
      <c r="E246" s="116"/>
    </row>
    <row r="247" spans="1:6">
      <c r="B247"/>
      <c r="C247"/>
      <c r="D247"/>
      <c r="E247" s="87"/>
    </row>
  </sheetData>
  <mergeCells count="1">
    <mergeCell ref="B17:D17"/>
  </mergeCells>
  <pageMargins left="0.70866141732283472" right="0.70866141732283472" top="0.74803149606299213" bottom="0.74803149606299213" header="0.31496062992125984" footer="0.31496062992125984"/>
  <pageSetup paperSize="9" orientation="portrait" r:id="rId1"/>
  <rowBreaks count="10" manualBreakCount="10">
    <brk id="27" max="4" man="1"/>
    <brk id="43" max="4" man="1"/>
    <brk id="72" max="4" man="1"/>
    <brk id="101" max="4" man="1"/>
    <brk id="111" max="4" man="1"/>
    <brk id="130" max="4" man="1"/>
    <brk id="152" max="4" man="1"/>
    <brk id="175" max="4" man="1"/>
    <brk id="208" max="4" man="1"/>
    <brk id="224" max="4" man="1"/>
  </rowBreaks>
</worksheet>
</file>

<file path=xl/worksheets/sheet3.xml><?xml version="1.0" encoding="utf-8"?>
<worksheet xmlns="http://schemas.openxmlformats.org/spreadsheetml/2006/main" xmlns:r="http://schemas.openxmlformats.org/officeDocument/2006/relationships">
  <dimension ref="A2:J465"/>
  <sheetViews>
    <sheetView view="pageBreakPreview" topLeftCell="A223" zoomScaleSheetLayoutView="100" workbookViewId="0">
      <selection activeCell="A236" sqref="A236:XFD236"/>
    </sheetView>
  </sheetViews>
  <sheetFormatPr defaultRowHeight="15"/>
  <cols>
    <col min="1" max="1" width="3.5703125" customWidth="1"/>
    <col min="2" max="2" width="48.85546875" customWidth="1"/>
    <col min="3" max="3" width="9.28515625" style="127" customWidth="1"/>
    <col min="4" max="4" width="11" style="128" customWidth="1"/>
    <col min="5" max="5" width="12.28515625" style="129" customWidth="1"/>
  </cols>
  <sheetData>
    <row r="2" spans="1:5">
      <c r="B2" s="2" t="s">
        <v>453</v>
      </c>
    </row>
    <row r="3" spans="1:5">
      <c r="B3" s="2"/>
    </row>
    <row r="4" spans="1:5">
      <c r="B4" s="2"/>
      <c r="C4" s="127" t="s">
        <v>8</v>
      </c>
      <c r="D4" s="128" t="s">
        <v>417</v>
      </c>
      <c r="E4" s="129" t="s">
        <v>10</v>
      </c>
    </row>
    <row r="6" spans="1:5">
      <c r="A6" s="65" t="s">
        <v>245</v>
      </c>
      <c r="B6" s="65" t="s">
        <v>285</v>
      </c>
      <c r="C6" s="49"/>
      <c r="D6"/>
      <c r="E6" s="91"/>
    </row>
    <row r="7" spans="1:5">
      <c r="A7" s="65" t="s">
        <v>11</v>
      </c>
      <c r="B7" s="65" t="s">
        <v>144</v>
      </c>
      <c r="C7" s="49"/>
      <c r="D7"/>
      <c r="E7" s="91"/>
    </row>
    <row r="8" spans="1:5">
      <c r="A8" s="139"/>
      <c r="B8" s="139"/>
    </row>
    <row r="9" spans="1:5" ht="39.75" customHeight="1">
      <c r="A9" s="48" t="s">
        <v>2</v>
      </c>
      <c r="B9" s="130" t="s">
        <v>12</v>
      </c>
    </row>
    <row r="10" spans="1:5">
      <c r="A10" s="139"/>
      <c r="B10" s="49" t="s">
        <v>416</v>
      </c>
      <c r="C10" s="127">
        <v>1</v>
      </c>
      <c r="E10" s="54">
        <f>(C10*D10)</f>
        <v>0</v>
      </c>
    </row>
    <row r="11" spans="1:5">
      <c r="A11" s="139"/>
      <c r="B11" s="139"/>
    </row>
    <row r="12" spans="1:5" ht="51">
      <c r="A12" s="48" t="s">
        <v>3</v>
      </c>
      <c r="B12" s="96" t="s">
        <v>13</v>
      </c>
    </row>
    <row r="13" spans="1:5">
      <c r="A13" s="49"/>
      <c r="B13" s="96" t="s">
        <v>418</v>
      </c>
      <c r="C13" s="127">
        <v>1</v>
      </c>
      <c r="E13" s="54">
        <f>(C13*D13)</f>
        <v>0</v>
      </c>
    </row>
    <row r="14" spans="1:5">
      <c r="A14" s="98"/>
      <c r="B14" s="98"/>
      <c r="C14" s="99"/>
      <c r="D14" s="99"/>
      <c r="E14" s="194"/>
    </row>
    <row r="15" spans="1:5">
      <c r="A15" s="195"/>
      <c r="B15" s="195" t="s">
        <v>16</v>
      </c>
      <c r="C15" s="94"/>
      <c r="D15" s="94"/>
      <c r="E15" s="63">
        <f>SUM(E10:E13)</f>
        <v>0</v>
      </c>
    </row>
    <row r="16" spans="1:5">
      <c r="A16" s="6"/>
      <c r="B16" s="6"/>
      <c r="C16" s="94"/>
      <c r="D16" s="94"/>
      <c r="E16" s="191"/>
    </row>
    <row r="17" spans="1:5">
      <c r="A17" s="6"/>
      <c r="B17" s="6"/>
      <c r="C17" s="94"/>
      <c r="D17" s="94"/>
      <c r="E17" s="191"/>
    </row>
    <row r="18" spans="1:5">
      <c r="A18" s="65" t="s">
        <v>17</v>
      </c>
      <c r="B18" s="65" t="s">
        <v>18</v>
      </c>
      <c r="C18" s="49"/>
      <c r="D18"/>
      <c r="E18" s="91"/>
    </row>
    <row r="19" spans="1:5">
      <c r="A19" s="6"/>
      <c r="B19" s="6"/>
      <c r="C19" s="94"/>
      <c r="D19" s="95"/>
    </row>
    <row r="20" spans="1:5">
      <c r="A20" s="195"/>
      <c r="B20" s="222" t="s">
        <v>80</v>
      </c>
      <c r="C20" s="222"/>
      <c r="D20" s="222"/>
    </row>
    <row r="22" spans="1:5" ht="39.75" customHeight="1">
      <c r="A22" s="48" t="s">
        <v>2</v>
      </c>
      <c r="B22" s="130" t="s">
        <v>163</v>
      </c>
    </row>
    <row r="23" spans="1:5">
      <c r="A23" s="49"/>
      <c r="B23" s="49" t="s">
        <v>84</v>
      </c>
      <c r="C23" s="127">
        <v>17</v>
      </c>
      <c r="E23" s="54">
        <f>(C23*D23)</f>
        <v>0</v>
      </c>
    </row>
    <row r="25" spans="1:5" ht="25.5">
      <c r="A25" s="56" t="s">
        <v>3</v>
      </c>
      <c r="B25" s="48" t="s">
        <v>170</v>
      </c>
    </row>
    <row r="26" spans="1:5">
      <c r="A26" s="49"/>
      <c r="B26" s="49" t="s">
        <v>161</v>
      </c>
      <c r="C26" s="127">
        <v>31</v>
      </c>
      <c r="E26" s="54">
        <f>(C26*D26)</f>
        <v>0</v>
      </c>
    </row>
    <row r="27" spans="1:5">
      <c r="A27" s="49"/>
      <c r="B27" s="49"/>
    </row>
    <row r="28" spans="1:5" ht="38.25">
      <c r="A28" s="48" t="s">
        <v>15</v>
      </c>
      <c r="B28" s="48" t="s">
        <v>171</v>
      </c>
    </row>
    <row r="29" spans="1:5">
      <c r="A29" s="49"/>
      <c r="B29" s="49" t="s">
        <v>84</v>
      </c>
      <c r="C29" s="127">
        <v>113</v>
      </c>
      <c r="E29" s="54">
        <f>(C29*D29)</f>
        <v>0</v>
      </c>
    </row>
    <row r="30" spans="1:5">
      <c r="A30" s="48"/>
      <c r="B30" s="48"/>
    </row>
    <row r="31" spans="1:5" ht="38.25">
      <c r="A31" s="48" t="s">
        <v>47</v>
      </c>
      <c r="B31" s="48" t="s">
        <v>166</v>
      </c>
    </row>
    <row r="32" spans="1:5">
      <c r="A32" s="48"/>
      <c r="B32" s="48" t="s">
        <v>165</v>
      </c>
    </row>
    <row r="33" spans="1:5">
      <c r="A33" s="49"/>
      <c r="B33" s="49" t="s">
        <v>164</v>
      </c>
      <c r="C33" s="127">
        <v>1</v>
      </c>
      <c r="E33" s="54">
        <f>(C33*D33)</f>
        <v>0</v>
      </c>
    </row>
    <row r="34" spans="1:5">
      <c r="A34" s="48"/>
      <c r="B34" s="48"/>
    </row>
    <row r="35" spans="1:5" ht="63.75">
      <c r="A35" s="48" t="s">
        <v>53</v>
      </c>
      <c r="B35" s="77" t="s">
        <v>169</v>
      </c>
      <c r="C35" s="57"/>
      <c r="D35" s="58"/>
      <c r="E35" s="54"/>
    </row>
    <row r="36" spans="1:5">
      <c r="A36" s="48"/>
      <c r="B36" s="77" t="s">
        <v>167</v>
      </c>
      <c r="C36" s="57"/>
      <c r="D36" s="58"/>
      <c r="E36" s="54"/>
    </row>
    <row r="37" spans="1:5">
      <c r="A37" s="49"/>
      <c r="B37" s="49" t="s">
        <v>168</v>
      </c>
      <c r="C37" s="127">
        <v>44</v>
      </c>
      <c r="E37" s="54">
        <f>(C37*D37)</f>
        <v>0</v>
      </c>
    </row>
    <row r="38" spans="1:5">
      <c r="A38" s="48"/>
      <c r="B38" s="48"/>
    </row>
    <row r="39" spans="1:5" ht="25.5">
      <c r="A39" s="48" t="s">
        <v>59</v>
      </c>
      <c r="B39" s="48" t="s">
        <v>202</v>
      </c>
    </row>
    <row r="40" spans="1:5" ht="28.5" customHeight="1">
      <c r="A40" s="48"/>
      <c r="B40" s="48" t="s">
        <v>290</v>
      </c>
    </row>
    <row r="41" spans="1:5">
      <c r="A41" s="49"/>
      <c r="B41" s="49" t="s">
        <v>89</v>
      </c>
      <c r="C41" s="127">
        <v>5.6</v>
      </c>
      <c r="E41" s="54">
        <f>(C41*D41)</f>
        <v>0</v>
      </c>
    </row>
    <row r="42" spans="1:5">
      <c r="A42" s="48"/>
      <c r="B42" s="48"/>
    </row>
    <row r="43" spans="1:5" ht="25.5">
      <c r="A43" s="48" t="s">
        <v>64</v>
      </c>
      <c r="B43" s="48" t="s">
        <v>205</v>
      </c>
      <c r="E43" s="54"/>
    </row>
    <row r="44" spans="1:5">
      <c r="A44" s="49"/>
      <c r="B44" s="49" t="s">
        <v>89</v>
      </c>
      <c r="C44" s="127">
        <v>0.9</v>
      </c>
      <c r="E44" s="54">
        <f>(C44*D44)</f>
        <v>0</v>
      </c>
    </row>
    <row r="45" spans="1:5">
      <c r="A45" s="48"/>
      <c r="B45" s="48"/>
    </row>
    <row r="46" spans="1:5" ht="38.25">
      <c r="A46" s="48" t="s">
        <v>69</v>
      </c>
      <c r="B46" s="48" t="s">
        <v>310</v>
      </c>
    </row>
    <row r="47" spans="1:5">
      <c r="A47" s="49"/>
      <c r="B47" s="49" t="s">
        <v>311</v>
      </c>
      <c r="C47" s="127">
        <v>1</v>
      </c>
      <c r="E47" s="54">
        <f>(C47*D47)</f>
        <v>0</v>
      </c>
    </row>
    <row r="48" spans="1:5">
      <c r="A48" s="48"/>
      <c r="B48" s="48"/>
    </row>
    <row r="49" spans="1:5" ht="51">
      <c r="A49" s="48" t="s">
        <v>72</v>
      </c>
      <c r="B49" s="48" t="s">
        <v>218</v>
      </c>
    </row>
    <row r="50" spans="1:5">
      <c r="A50" s="49" t="s">
        <v>104</v>
      </c>
      <c r="B50" s="49" t="s">
        <v>220</v>
      </c>
      <c r="C50" s="127">
        <v>90</v>
      </c>
      <c r="E50" s="54">
        <f>(C50*D50)</f>
        <v>0</v>
      </c>
    </row>
    <row r="51" spans="1:5">
      <c r="A51" s="49" t="s">
        <v>105</v>
      </c>
      <c r="B51" s="49" t="s">
        <v>219</v>
      </c>
      <c r="C51" s="127">
        <v>17</v>
      </c>
      <c r="E51" s="54">
        <f>(C51*D51)</f>
        <v>0</v>
      </c>
    </row>
    <row r="52" spans="1:5">
      <c r="A52" s="48"/>
      <c r="B52" s="48"/>
      <c r="E52" s="54"/>
    </row>
    <row r="53" spans="1:5" ht="38.25">
      <c r="A53" s="48" t="s">
        <v>195</v>
      </c>
      <c r="B53" s="48" t="s">
        <v>183</v>
      </c>
      <c r="E53" s="54"/>
    </row>
    <row r="54" spans="1:5">
      <c r="A54" s="49"/>
      <c r="B54" s="49" t="s">
        <v>126</v>
      </c>
      <c r="C54" s="127">
        <v>6</v>
      </c>
      <c r="E54" s="54">
        <f>(C54*D54)</f>
        <v>0</v>
      </c>
    </row>
    <row r="55" spans="1:5">
      <c r="A55" s="48"/>
      <c r="B55" s="48"/>
      <c r="E55" s="54"/>
    </row>
    <row r="56" spans="1:5" ht="38.25">
      <c r="A56" s="48" t="s">
        <v>172</v>
      </c>
      <c r="B56" s="48" t="s">
        <v>203</v>
      </c>
      <c r="E56" s="54"/>
    </row>
    <row r="57" spans="1:5">
      <c r="A57" s="49"/>
      <c r="B57" s="49" t="s">
        <v>204</v>
      </c>
      <c r="C57" s="127">
        <v>10</v>
      </c>
      <c r="E57" s="54">
        <f>(C57*D57)</f>
        <v>0</v>
      </c>
    </row>
    <row r="58" spans="1:5">
      <c r="A58" s="48"/>
      <c r="B58" s="48"/>
      <c r="E58" s="54"/>
    </row>
    <row r="59" spans="1:5" ht="51">
      <c r="A59" s="56"/>
      <c r="B59" s="77" t="s">
        <v>86</v>
      </c>
      <c r="C59" s="57"/>
      <c r="D59" s="58"/>
      <c r="E59" s="54"/>
    </row>
    <row r="60" spans="1:5" ht="38.25">
      <c r="A60" s="56"/>
      <c r="B60" s="77" t="s">
        <v>449</v>
      </c>
      <c r="C60" s="57"/>
      <c r="D60" s="58"/>
      <c r="E60" s="54"/>
    </row>
    <row r="61" spans="1:5">
      <c r="A61" s="56"/>
      <c r="B61" s="48"/>
      <c r="C61" s="57"/>
      <c r="D61" s="58"/>
      <c r="E61" s="54"/>
    </row>
    <row r="62" spans="1:5" ht="38.25">
      <c r="A62" s="82" t="s">
        <v>173</v>
      </c>
      <c r="B62" s="77" t="s">
        <v>88</v>
      </c>
      <c r="C62" s="57"/>
      <c r="D62" s="58"/>
      <c r="E62" s="54"/>
    </row>
    <row r="63" spans="1:5">
      <c r="A63" s="49"/>
      <c r="B63" s="49" t="s">
        <v>89</v>
      </c>
      <c r="C63" s="127">
        <v>52</v>
      </c>
      <c r="E63" s="54">
        <f>(C63*D63)</f>
        <v>0</v>
      </c>
    </row>
    <row r="64" spans="1:5">
      <c r="A64" s="56"/>
      <c r="B64" s="48"/>
      <c r="C64" s="57"/>
      <c r="D64" s="58"/>
      <c r="E64" s="54"/>
    </row>
    <row r="65" spans="1:5" ht="38.25">
      <c r="A65" s="82" t="s">
        <v>199</v>
      </c>
      <c r="B65" s="48" t="s">
        <v>90</v>
      </c>
      <c r="C65" s="57"/>
      <c r="D65" s="58"/>
      <c r="E65" s="54"/>
    </row>
    <row r="66" spans="1:5">
      <c r="A66" s="49"/>
      <c r="B66" s="49" t="s">
        <v>89</v>
      </c>
      <c r="C66" s="127">
        <v>6</v>
      </c>
      <c r="E66" s="54">
        <f>(C66*D66)</f>
        <v>0</v>
      </c>
    </row>
    <row r="67" spans="1:5">
      <c r="A67" s="59"/>
      <c r="B67" s="60"/>
      <c r="C67" s="135"/>
      <c r="D67" s="61"/>
      <c r="E67" s="64"/>
    </row>
    <row r="68" spans="1:5">
      <c r="A68" s="49"/>
      <c r="B68" s="62" t="s">
        <v>91</v>
      </c>
      <c r="C68" s="49"/>
      <c r="D68"/>
      <c r="E68" s="63">
        <f>SUM(E21:E67)</f>
        <v>0</v>
      </c>
    </row>
    <row r="69" spans="1:5">
      <c r="A69" s="6"/>
      <c r="B69" s="6"/>
      <c r="C69" s="94"/>
      <c r="D69" s="94"/>
      <c r="E69" s="191"/>
    </row>
    <row r="70" spans="1:5">
      <c r="A70" s="6"/>
      <c r="B70" s="6"/>
      <c r="C70" s="94"/>
      <c r="D70" s="94"/>
      <c r="E70" s="191"/>
    </row>
    <row r="71" spans="1:5">
      <c r="A71" s="65" t="s">
        <v>97</v>
      </c>
      <c r="B71" s="65" t="s">
        <v>174</v>
      </c>
      <c r="C71" s="49"/>
      <c r="D71"/>
      <c r="E71" s="91"/>
    </row>
    <row r="72" spans="1:5">
      <c r="A72" s="48"/>
      <c r="B72" s="48"/>
    </row>
    <row r="73" spans="1:5" ht="102">
      <c r="A73" s="48">
        <v>1</v>
      </c>
      <c r="B73" s="77" t="s">
        <v>181</v>
      </c>
      <c r="C73" s="66"/>
      <c r="D73"/>
      <c r="E73" s="63"/>
    </row>
    <row r="74" spans="1:5" ht="25.5">
      <c r="A74" s="48"/>
      <c r="B74" s="77" t="s">
        <v>175</v>
      </c>
      <c r="C74" s="66"/>
      <c r="D74"/>
      <c r="E74" s="63"/>
    </row>
    <row r="75" spans="1:5">
      <c r="A75" s="48"/>
      <c r="B75" s="77" t="s">
        <v>180</v>
      </c>
      <c r="C75" s="66"/>
      <c r="D75"/>
      <c r="E75" s="63"/>
    </row>
    <row r="76" spans="1:5">
      <c r="A76" s="48"/>
      <c r="B76" s="56" t="s">
        <v>182</v>
      </c>
      <c r="C76" s="57">
        <v>3.5</v>
      </c>
      <c r="D76" s="58"/>
      <c r="E76" s="54">
        <f>(C76*D76)</f>
        <v>0</v>
      </c>
    </row>
    <row r="77" spans="1:5">
      <c r="A77" s="48"/>
      <c r="B77" s="56" t="s">
        <v>176</v>
      </c>
      <c r="C77" s="57">
        <v>50</v>
      </c>
      <c r="D77" s="58"/>
      <c r="E77" s="54">
        <f>(C77*D77)</f>
        <v>0</v>
      </c>
    </row>
    <row r="78" spans="1:5">
      <c r="A78" s="48"/>
      <c r="B78" s="48"/>
    </row>
    <row r="79" spans="1:5" ht="51">
      <c r="A79" s="48" t="s">
        <v>3</v>
      </c>
      <c r="B79" s="77" t="s">
        <v>188</v>
      </c>
      <c r="C79" s="66"/>
      <c r="D79"/>
      <c r="E79" s="63"/>
    </row>
    <row r="80" spans="1:5">
      <c r="A80" s="48"/>
      <c r="B80" s="49" t="s">
        <v>182</v>
      </c>
      <c r="C80" s="66">
        <v>1.9</v>
      </c>
      <c r="D80"/>
      <c r="E80" s="63">
        <f>(C80*D80)</f>
        <v>0</v>
      </c>
    </row>
    <row r="81" spans="1:5">
      <c r="A81" s="48"/>
      <c r="B81" s="56" t="s">
        <v>176</v>
      </c>
      <c r="C81" s="57">
        <v>20</v>
      </c>
      <c r="D81" s="58"/>
      <c r="E81" s="54">
        <f>(C81*D81)</f>
        <v>0</v>
      </c>
    </row>
    <row r="82" spans="1:5">
      <c r="A82" s="48"/>
      <c r="B82" s="48"/>
    </row>
    <row r="83" spans="1:5" ht="38.25">
      <c r="A83" s="48" t="s">
        <v>15</v>
      </c>
      <c r="B83" s="77" t="s">
        <v>184</v>
      </c>
      <c r="C83" s="66"/>
      <c r="D83"/>
      <c r="E83" s="63"/>
    </row>
    <row r="84" spans="1:5">
      <c r="A84" s="48"/>
      <c r="B84" s="49" t="s">
        <v>182</v>
      </c>
      <c r="C84" s="66">
        <v>0.5</v>
      </c>
      <c r="D84"/>
      <c r="E84" s="63">
        <f>(C84*D84)</f>
        <v>0</v>
      </c>
    </row>
    <row r="85" spans="1:5">
      <c r="A85" s="48"/>
      <c r="B85" s="56" t="s">
        <v>176</v>
      </c>
      <c r="C85" s="57">
        <v>3.5</v>
      </c>
      <c r="D85" s="58"/>
      <c r="E85" s="54">
        <f>(C85*D85)</f>
        <v>0</v>
      </c>
    </row>
    <row r="86" spans="1:5">
      <c r="A86" s="48"/>
      <c r="B86" s="48"/>
    </row>
    <row r="87" spans="1:5" ht="51">
      <c r="A87" s="48" t="s">
        <v>47</v>
      </c>
      <c r="B87" s="77" t="s">
        <v>185</v>
      </c>
    </row>
    <row r="88" spans="1:5">
      <c r="A88" s="48"/>
      <c r="B88" s="49" t="s">
        <v>182</v>
      </c>
      <c r="C88" s="66">
        <v>2.5</v>
      </c>
      <c r="D88"/>
      <c r="E88" s="63">
        <f>(C88*D88)</f>
        <v>0</v>
      </c>
    </row>
    <row r="89" spans="1:5">
      <c r="A89" s="48"/>
      <c r="B89" s="56" t="s">
        <v>176</v>
      </c>
      <c r="C89" s="57">
        <v>17</v>
      </c>
      <c r="D89" s="58"/>
      <c r="E89" s="54">
        <f>(C89*D89)</f>
        <v>0</v>
      </c>
    </row>
    <row r="90" spans="1:5">
      <c r="A90" s="48"/>
      <c r="B90" s="48"/>
    </row>
    <row r="91" spans="1:5" ht="51">
      <c r="A91" s="48" t="s">
        <v>53</v>
      </c>
      <c r="B91" s="77" t="s">
        <v>187</v>
      </c>
    </row>
    <row r="92" spans="1:5">
      <c r="A92" s="48"/>
      <c r="B92" s="49" t="s">
        <v>182</v>
      </c>
      <c r="C92" s="66">
        <v>2.7</v>
      </c>
      <c r="D92"/>
      <c r="E92" s="63">
        <f>(C92*D92)</f>
        <v>0</v>
      </c>
    </row>
    <row r="93" spans="1:5">
      <c r="A93" s="48"/>
      <c r="B93" s="56" t="s">
        <v>176</v>
      </c>
      <c r="C93" s="57">
        <v>18</v>
      </c>
      <c r="D93" s="58"/>
      <c r="E93" s="54">
        <f>(C93*D93)</f>
        <v>0</v>
      </c>
    </row>
    <row r="94" spans="1:5">
      <c r="A94" s="48"/>
      <c r="B94" s="48"/>
      <c r="C94" s="57"/>
      <c r="D94" s="58"/>
      <c r="E94" s="63"/>
    </row>
    <row r="95" spans="1:5" ht="51">
      <c r="A95" s="48" t="s">
        <v>59</v>
      </c>
      <c r="B95" s="77" t="s">
        <v>206</v>
      </c>
    </row>
    <row r="96" spans="1:5">
      <c r="A96" s="48"/>
      <c r="B96" s="49" t="s">
        <v>182</v>
      </c>
      <c r="C96" s="66">
        <v>0.5</v>
      </c>
      <c r="D96"/>
      <c r="E96" s="63">
        <f>(C96*D96)</f>
        <v>0</v>
      </c>
    </row>
    <row r="97" spans="1:5">
      <c r="A97" s="48"/>
      <c r="B97" s="56" t="s">
        <v>176</v>
      </c>
      <c r="C97" s="57">
        <v>2.5</v>
      </c>
      <c r="D97" s="58"/>
      <c r="E97" s="54">
        <f>(C97*D97)</f>
        <v>0</v>
      </c>
    </row>
    <row r="98" spans="1:5">
      <c r="A98" s="48"/>
      <c r="B98" s="48"/>
    </row>
    <row r="99" spans="1:5" ht="39.75" customHeight="1">
      <c r="A99" s="48" t="s">
        <v>64</v>
      </c>
      <c r="B99" s="77" t="s">
        <v>186</v>
      </c>
    </row>
    <row r="100" spans="1:5">
      <c r="A100" s="48"/>
      <c r="B100" s="49" t="s">
        <v>182</v>
      </c>
      <c r="C100" s="66">
        <v>1.5</v>
      </c>
      <c r="D100"/>
      <c r="E100" s="63">
        <f>(C100*D100)</f>
        <v>0</v>
      </c>
    </row>
    <row r="101" spans="1:5">
      <c r="A101" s="48"/>
      <c r="B101" s="56" t="s">
        <v>176</v>
      </c>
      <c r="C101" s="57">
        <v>15</v>
      </c>
      <c r="D101" s="58"/>
      <c r="E101" s="54">
        <f>(C101*D101)</f>
        <v>0</v>
      </c>
    </row>
    <row r="102" spans="1:5">
      <c r="A102" s="48"/>
      <c r="B102" s="48"/>
    </row>
    <row r="103" spans="1:5" ht="38.25">
      <c r="A103" s="48" t="s">
        <v>69</v>
      </c>
      <c r="B103" s="77" t="s">
        <v>177</v>
      </c>
      <c r="C103" s="56"/>
      <c r="D103" s="58"/>
      <c r="E103" s="63"/>
    </row>
    <row r="104" spans="1:5">
      <c r="A104" s="48"/>
      <c r="B104" s="56" t="s">
        <v>178</v>
      </c>
      <c r="C104" s="57">
        <v>1500</v>
      </c>
      <c r="D104" s="58"/>
      <c r="E104" s="54">
        <f>(C104*D104)</f>
        <v>0</v>
      </c>
    </row>
    <row r="105" spans="1:5">
      <c r="A105" s="48"/>
      <c r="B105" s="56" t="s">
        <v>179</v>
      </c>
      <c r="C105" s="57">
        <v>1500</v>
      </c>
      <c r="D105" s="58"/>
      <c r="E105" s="54">
        <f>(C105*D105)</f>
        <v>0</v>
      </c>
    </row>
    <row r="106" spans="1:5">
      <c r="A106" s="60"/>
      <c r="B106" s="60"/>
      <c r="C106" s="132"/>
      <c r="D106" s="133"/>
      <c r="E106" s="134"/>
    </row>
    <row r="107" spans="1:5">
      <c r="A107" s="48"/>
      <c r="B107" s="78" t="s">
        <v>189</v>
      </c>
      <c r="E107" s="54">
        <f>SUM(E72:E106)</f>
        <v>0</v>
      </c>
    </row>
    <row r="108" spans="1:5">
      <c r="A108" s="6"/>
      <c r="B108" s="6"/>
      <c r="C108" s="94"/>
      <c r="D108" s="94"/>
      <c r="E108" s="191"/>
    </row>
    <row r="109" spans="1:5">
      <c r="A109" s="6"/>
      <c r="B109" s="6"/>
      <c r="C109" s="94"/>
      <c r="D109" s="94"/>
      <c r="E109" s="191"/>
    </row>
    <row r="110" spans="1:5">
      <c r="A110" s="65" t="s">
        <v>145</v>
      </c>
      <c r="B110" s="65" t="s">
        <v>93</v>
      </c>
      <c r="C110" s="49"/>
      <c r="D110"/>
      <c r="E110" s="91"/>
    </row>
    <row r="111" spans="1:5">
      <c r="A111" s="49"/>
      <c r="B111" s="49"/>
      <c r="C111" s="49"/>
      <c r="D111"/>
      <c r="E111" s="91"/>
    </row>
    <row r="112" spans="1:5" ht="25.5">
      <c r="A112" s="56" t="s">
        <v>94</v>
      </c>
      <c r="B112" s="77" t="s">
        <v>201</v>
      </c>
      <c r="C112" s="49"/>
      <c r="D112"/>
      <c r="E112" s="63"/>
    </row>
    <row r="113" spans="1:5">
      <c r="A113" s="78"/>
      <c r="B113" s="78" t="s">
        <v>89</v>
      </c>
      <c r="C113" s="66">
        <v>17</v>
      </c>
      <c r="D113"/>
      <c r="E113" s="63">
        <f>(C113*D113)</f>
        <v>0</v>
      </c>
    </row>
    <row r="114" spans="1:5">
      <c r="A114" s="49"/>
      <c r="B114" s="49"/>
      <c r="C114" s="49"/>
      <c r="D114"/>
      <c r="E114" s="63"/>
    </row>
    <row r="115" spans="1:5" ht="25.5">
      <c r="A115" s="82" t="s">
        <v>3</v>
      </c>
      <c r="B115" s="77" t="s">
        <v>190</v>
      </c>
      <c r="C115" s="56"/>
      <c r="D115" s="58"/>
      <c r="E115" s="54"/>
    </row>
    <row r="116" spans="1:5">
      <c r="A116" s="56"/>
      <c r="B116" s="78" t="s">
        <v>89</v>
      </c>
      <c r="C116" s="66">
        <v>7.5</v>
      </c>
      <c r="D116"/>
      <c r="E116" s="63">
        <f>(C116*D116)</f>
        <v>0</v>
      </c>
    </row>
    <row r="117" spans="1:5">
      <c r="A117" s="56"/>
      <c r="B117" s="56"/>
      <c r="C117" s="56"/>
      <c r="D117" s="58"/>
      <c r="E117" s="54"/>
    </row>
    <row r="118" spans="1:5" ht="38.25">
      <c r="A118" s="82" t="s">
        <v>191</v>
      </c>
      <c r="B118" s="77" t="s">
        <v>331</v>
      </c>
      <c r="C118" s="49"/>
      <c r="D118"/>
      <c r="E118" s="63"/>
    </row>
    <row r="119" spans="1:5">
      <c r="A119" s="82"/>
      <c r="B119" s="77" t="s">
        <v>209</v>
      </c>
      <c r="C119" s="49"/>
      <c r="D119"/>
      <c r="E119" s="63"/>
    </row>
    <row r="120" spans="1:5">
      <c r="A120" s="48" t="s">
        <v>104</v>
      </c>
      <c r="B120" s="56" t="s">
        <v>207</v>
      </c>
      <c r="C120" s="57">
        <v>6</v>
      </c>
      <c r="D120" s="58"/>
      <c r="E120" s="54">
        <f>(C120*D120)</f>
        <v>0</v>
      </c>
    </row>
    <row r="121" spans="1:5">
      <c r="A121" s="48" t="s">
        <v>105</v>
      </c>
      <c r="B121" s="56" t="s">
        <v>208</v>
      </c>
      <c r="C121" s="57">
        <v>0.8</v>
      </c>
      <c r="D121" s="58"/>
      <c r="E121" s="54">
        <f>(C121*D121)</f>
        <v>0</v>
      </c>
    </row>
    <row r="122" spans="1:5">
      <c r="A122" s="49"/>
      <c r="B122" s="49"/>
      <c r="C122" s="49"/>
      <c r="D122"/>
      <c r="E122" s="63"/>
    </row>
    <row r="123" spans="1:5" ht="38.25">
      <c r="A123" s="77" t="s">
        <v>47</v>
      </c>
      <c r="B123" s="77" t="s">
        <v>210</v>
      </c>
      <c r="C123" s="136"/>
      <c r="D123" s="187"/>
      <c r="E123" s="137"/>
    </row>
    <row r="124" spans="1:5">
      <c r="A124" s="48"/>
      <c r="B124" s="78" t="s">
        <v>192</v>
      </c>
      <c r="C124" s="57">
        <v>3</v>
      </c>
      <c r="D124" s="58"/>
      <c r="E124" s="54">
        <f>(C124*D124)</f>
        <v>0</v>
      </c>
    </row>
    <row r="125" spans="1:5">
      <c r="A125" s="48"/>
      <c r="B125" s="48"/>
      <c r="C125" s="136"/>
      <c r="D125" s="187"/>
      <c r="E125" s="137"/>
    </row>
    <row r="126" spans="1:5" ht="38.25">
      <c r="A126" s="48" t="s">
        <v>53</v>
      </c>
      <c r="B126" s="48" t="s">
        <v>211</v>
      </c>
      <c r="C126" s="136"/>
      <c r="D126" s="187"/>
      <c r="E126" s="137"/>
    </row>
    <row r="127" spans="1:5">
      <c r="A127" s="48" t="s">
        <v>104</v>
      </c>
      <c r="B127" s="56" t="s">
        <v>212</v>
      </c>
      <c r="C127" s="57">
        <v>11</v>
      </c>
      <c r="D127" s="58"/>
      <c r="E127" s="54">
        <f>(C127*D127)</f>
        <v>0</v>
      </c>
    </row>
    <row r="128" spans="1:5">
      <c r="A128" s="48" t="s">
        <v>105</v>
      </c>
      <c r="B128" s="56" t="s">
        <v>213</v>
      </c>
      <c r="C128" s="57">
        <v>10.5</v>
      </c>
      <c r="D128" s="58"/>
      <c r="E128" s="54">
        <f>(C128*D128)</f>
        <v>0</v>
      </c>
    </row>
    <row r="129" spans="1:5">
      <c r="A129" s="48"/>
      <c r="B129" s="48"/>
      <c r="C129" s="136"/>
      <c r="D129" s="187"/>
      <c r="E129" s="137"/>
    </row>
    <row r="130" spans="1:5" ht="38.25">
      <c r="A130" s="82" t="s">
        <v>59</v>
      </c>
      <c r="B130" s="77" t="s">
        <v>320</v>
      </c>
      <c r="C130" s="57"/>
      <c r="D130" s="58"/>
      <c r="E130" s="54"/>
    </row>
    <row r="131" spans="1:5">
      <c r="A131" s="82"/>
      <c r="B131" s="77" t="s">
        <v>214</v>
      </c>
      <c r="C131" s="57"/>
      <c r="D131" s="58"/>
      <c r="E131" s="54"/>
    </row>
    <row r="132" spans="1:5">
      <c r="A132" s="82" t="s">
        <v>104</v>
      </c>
      <c r="B132" s="78" t="s">
        <v>193</v>
      </c>
      <c r="C132" s="57">
        <v>3</v>
      </c>
      <c r="D132" s="58"/>
      <c r="E132" s="54">
        <f>(C132*D132)</f>
        <v>0</v>
      </c>
    </row>
    <row r="133" spans="1:5">
      <c r="A133" s="82" t="s">
        <v>105</v>
      </c>
      <c r="B133" s="78" t="s">
        <v>194</v>
      </c>
      <c r="C133" s="57">
        <v>260</v>
      </c>
      <c r="D133" s="58"/>
      <c r="E133" s="54">
        <f>(C133*D133)</f>
        <v>0</v>
      </c>
    </row>
    <row r="134" spans="1:5">
      <c r="A134" s="56"/>
      <c r="B134" s="48"/>
      <c r="C134" s="57"/>
      <c r="D134" s="58"/>
      <c r="E134" s="54"/>
    </row>
    <row r="135" spans="1:5" ht="63.75">
      <c r="A135" s="82" t="s">
        <v>64</v>
      </c>
      <c r="B135" s="77" t="s">
        <v>217</v>
      </c>
      <c r="C135" s="57"/>
      <c r="D135" s="58"/>
      <c r="E135" s="54"/>
    </row>
    <row r="136" spans="1:5">
      <c r="A136" s="82" t="s">
        <v>104</v>
      </c>
      <c r="B136" s="77" t="s">
        <v>215</v>
      </c>
      <c r="C136" s="66"/>
      <c r="D136"/>
      <c r="E136" s="63"/>
    </row>
    <row r="137" spans="1:5">
      <c r="A137" s="82" t="s">
        <v>105</v>
      </c>
      <c r="B137" s="77" t="s">
        <v>216</v>
      </c>
      <c r="C137" s="66"/>
      <c r="D137"/>
      <c r="E137" s="63"/>
    </row>
    <row r="138" spans="1:5">
      <c r="A138" s="82" t="s">
        <v>107</v>
      </c>
      <c r="B138" s="78" t="s">
        <v>221</v>
      </c>
      <c r="C138" s="66"/>
      <c r="D138"/>
      <c r="E138" s="63"/>
    </row>
    <row r="139" spans="1:5">
      <c r="A139" s="48"/>
      <c r="B139" s="56" t="s">
        <v>84</v>
      </c>
      <c r="C139" s="57">
        <v>105</v>
      </c>
      <c r="D139" s="58"/>
      <c r="E139" s="54">
        <f>(C139*D139)</f>
        <v>0</v>
      </c>
    </row>
    <row r="140" spans="1:5">
      <c r="A140" s="82"/>
      <c r="B140" s="78"/>
      <c r="C140" s="66"/>
      <c r="D140"/>
      <c r="E140" s="63"/>
    </row>
    <row r="141" spans="1:5" ht="25.5">
      <c r="A141" s="82" t="s">
        <v>69</v>
      </c>
      <c r="B141" s="48" t="s">
        <v>196</v>
      </c>
      <c r="C141" s="56"/>
      <c r="D141" s="58"/>
      <c r="E141" s="54"/>
    </row>
    <row r="142" spans="1:5">
      <c r="A142" s="48"/>
      <c r="B142" s="56" t="s">
        <v>197</v>
      </c>
      <c r="C142" s="57">
        <v>1</v>
      </c>
      <c r="D142" s="58"/>
      <c r="E142" s="54">
        <f>(C142*D142)</f>
        <v>0</v>
      </c>
    </row>
    <row r="143" spans="1:5">
      <c r="A143" s="56"/>
      <c r="B143" s="48"/>
      <c r="C143" s="57"/>
      <c r="D143" s="58"/>
      <c r="E143" s="54"/>
    </row>
    <row r="144" spans="1:5" ht="25.5">
      <c r="A144" s="82" t="s">
        <v>72</v>
      </c>
      <c r="B144" s="48" t="s">
        <v>198</v>
      </c>
      <c r="C144" s="57"/>
      <c r="D144" s="58"/>
      <c r="E144" s="54"/>
    </row>
    <row r="145" spans="1:5">
      <c r="A145" s="48"/>
      <c r="B145" s="56" t="s">
        <v>197</v>
      </c>
      <c r="C145" s="57">
        <v>1</v>
      </c>
      <c r="D145" s="58"/>
      <c r="E145" s="54">
        <f>(C145*D145)</f>
        <v>0</v>
      </c>
    </row>
    <row r="146" spans="1:5">
      <c r="A146" s="56"/>
      <c r="B146" s="48"/>
      <c r="C146" s="57"/>
      <c r="D146" s="58"/>
      <c r="E146" s="54"/>
    </row>
    <row r="147" spans="1:5" ht="25.5">
      <c r="A147" s="82" t="s">
        <v>195</v>
      </c>
      <c r="B147" s="48" t="s">
        <v>200</v>
      </c>
      <c r="C147" s="56"/>
      <c r="D147" s="58"/>
      <c r="E147" s="54"/>
    </row>
    <row r="148" spans="1:5">
      <c r="A148" s="48"/>
      <c r="B148" s="56" t="s">
        <v>128</v>
      </c>
      <c r="C148" s="57">
        <v>240</v>
      </c>
      <c r="D148" s="58"/>
      <c r="E148" s="54">
        <f>(C148*D148)</f>
        <v>0</v>
      </c>
    </row>
    <row r="149" spans="1:5">
      <c r="A149" s="59"/>
      <c r="B149" s="59"/>
      <c r="C149" s="59"/>
      <c r="D149" s="61"/>
      <c r="E149" s="69"/>
    </row>
    <row r="150" spans="1:5">
      <c r="A150" s="49"/>
      <c r="B150" s="67" t="s">
        <v>96</v>
      </c>
      <c r="C150" s="49"/>
      <c r="D150"/>
      <c r="E150" s="63">
        <f>SUM(E111:E149)</f>
        <v>0</v>
      </c>
    </row>
    <row r="151" spans="1:5">
      <c r="A151" s="6"/>
      <c r="B151" s="6"/>
      <c r="C151" s="94"/>
      <c r="D151" s="94"/>
      <c r="E151" s="191"/>
    </row>
    <row r="152" spans="1:5">
      <c r="A152" s="6"/>
      <c r="B152" s="6"/>
      <c r="C152" s="94"/>
      <c r="D152" s="94"/>
      <c r="E152" s="191"/>
    </row>
    <row r="153" spans="1:5">
      <c r="A153" s="65" t="s">
        <v>146</v>
      </c>
      <c r="B153" s="65" t="s">
        <v>225</v>
      </c>
      <c r="C153" s="49"/>
      <c r="D153"/>
      <c r="E153" s="91"/>
    </row>
    <row r="155" spans="1:5" ht="38.25">
      <c r="A155" s="58" t="s">
        <v>2</v>
      </c>
      <c r="B155" s="48" t="s">
        <v>222</v>
      </c>
      <c r="C155" s="56"/>
      <c r="D155" s="58"/>
      <c r="E155" s="131"/>
    </row>
    <row r="156" spans="1:5" ht="25.5">
      <c r="A156" s="58"/>
      <c r="B156" s="48" t="s">
        <v>231</v>
      </c>
      <c r="C156" s="56"/>
      <c r="D156" s="58"/>
      <c r="E156" s="131"/>
    </row>
    <row r="157" spans="1:5">
      <c r="B157" s="77" t="s">
        <v>226</v>
      </c>
      <c r="C157" s="56"/>
      <c r="D157" s="58"/>
      <c r="E157" s="131"/>
    </row>
    <row r="158" spans="1:5">
      <c r="B158" s="48" t="s">
        <v>223</v>
      </c>
      <c r="C158" s="56"/>
      <c r="D158" s="58"/>
      <c r="E158" s="131"/>
    </row>
    <row r="159" spans="1:5">
      <c r="A159" s="48"/>
      <c r="B159" s="56" t="s">
        <v>224</v>
      </c>
      <c r="C159" s="57">
        <v>3000</v>
      </c>
      <c r="D159" s="58"/>
      <c r="E159" s="54">
        <f>(C159*D159)</f>
        <v>0</v>
      </c>
    </row>
    <row r="160" spans="1:5" s="198" customFormat="1">
      <c r="A160" s="202"/>
      <c r="B160" s="202"/>
      <c r="C160" s="132"/>
      <c r="D160" s="133"/>
      <c r="E160" s="134"/>
    </row>
    <row r="161" spans="1:5" s="198" customFormat="1">
      <c r="B161" s="49" t="s">
        <v>227</v>
      </c>
      <c r="C161" s="127"/>
      <c r="D161" s="128"/>
      <c r="E161" s="63">
        <f>SUM(E156:E160)</f>
        <v>0</v>
      </c>
    </row>
    <row r="162" spans="1:5">
      <c r="A162" s="6"/>
      <c r="B162" s="6"/>
      <c r="C162" s="94"/>
      <c r="D162" s="94"/>
      <c r="E162" s="191"/>
    </row>
    <row r="163" spans="1:5">
      <c r="A163" s="6"/>
      <c r="B163" s="6"/>
      <c r="C163" s="94"/>
      <c r="D163" s="94"/>
      <c r="E163" s="191"/>
    </row>
    <row r="164" spans="1:5">
      <c r="A164" s="65" t="s">
        <v>147</v>
      </c>
      <c r="B164" s="65" t="s">
        <v>228</v>
      </c>
      <c r="C164" s="49"/>
      <c r="D164"/>
      <c r="E164" s="91"/>
    </row>
    <row r="165" spans="1:5">
      <c r="A165" s="48"/>
      <c r="B165" s="48"/>
      <c r="C165" s="48"/>
      <c r="D165" s="48"/>
      <c r="E165" s="48"/>
    </row>
    <row r="166" spans="1:5" ht="63.75">
      <c r="A166" s="48" t="s">
        <v>2</v>
      </c>
      <c r="B166" s="48" t="s">
        <v>419</v>
      </c>
      <c r="C166" s="48"/>
      <c r="D166" s="48"/>
      <c r="E166" s="48"/>
    </row>
    <row r="167" spans="1:5">
      <c r="A167" s="48"/>
      <c r="B167" s="56" t="s">
        <v>229</v>
      </c>
      <c r="C167" s="57">
        <v>110</v>
      </c>
      <c r="D167" s="58"/>
      <c r="E167" s="54">
        <f>(C167*D167)</f>
        <v>0</v>
      </c>
    </row>
    <row r="168" spans="1:5">
      <c r="A168" s="48"/>
      <c r="B168" s="48"/>
      <c r="C168" s="48"/>
      <c r="D168" s="48"/>
      <c r="E168" s="48"/>
    </row>
    <row r="169" spans="1:5" ht="38.25">
      <c r="A169" s="48" t="s">
        <v>3</v>
      </c>
      <c r="B169" s="77" t="s">
        <v>233</v>
      </c>
      <c r="C169" s="56"/>
      <c r="D169" s="58"/>
      <c r="E169" s="54"/>
    </row>
    <row r="170" spans="1:5" ht="25.5">
      <c r="A170" s="48"/>
      <c r="B170" s="77" t="s">
        <v>237</v>
      </c>
      <c r="C170" s="56"/>
      <c r="D170" s="58"/>
      <c r="E170" s="54"/>
    </row>
    <row r="171" spans="1:5" ht="25.5">
      <c r="A171" s="48"/>
      <c r="B171" s="77" t="s">
        <v>236</v>
      </c>
      <c r="C171" s="56"/>
      <c r="D171" s="58"/>
      <c r="E171" s="54"/>
    </row>
    <row r="172" spans="1:5">
      <c r="A172" s="48" t="s">
        <v>104</v>
      </c>
      <c r="B172" s="56" t="s">
        <v>234</v>
      </c>
      <c r="C172" s="57">
        <v>130</v>
      </c>
      <c r="D172" s="58"/>
      <c r="E172" s="54">
        <f>(C172*D172)</f>
        <v>0</v>
      </c>
    </row>
    <row r="173" spans="1:5">
      <c r="A173" s="48"/>
      <c r="B173" s="48"/>
      <c r="C173" s="57"/>
      <c r="D173" s="58"/>
      <c r="E173" s="54"/>
    </row>
    <row r="174" spans="1:5" ht="38.25">
      <c r="A174" s="48" t="s">
        <v>105</v>
      </c>
      <c r="B174" s="48" t="s">
        <v>235</v>
      </c>
      <c r="C174" s="57"/>
      <c r="D174" s="58"/>
      <c r="E174" s="54"/>
    </row>
    <row r="175" spans="1:5">
      <c r="A175" s="48"/>
      <c r="B175" s="56" t="s">
        <v>229</v>
      </c>
      <c r="C175" s="57">
        <v>130</v>
      </c>
      <c r="D175" s="58"/>
      <c r="E175" s="54">
        <f>(C175*D175)</f>
        <v>0</v>
      </c>
    </row>
    <row r="176" spans="1:5">
      <c r="A176" s="48"/>
      <c r="B176" s="48"/>
      <c r="C176" s="48"/>
      <c r="D176" s="48"/>
      <c r="E176" s="48"/>
    </row>
    <row r="177" spans="1:5" ht="52.5" customHeight="1">
      <c r="A177" s="48" t="s">
        <v>15</v>
      </c>
      <c r="B177" s="140" t="s">
        <v>242</v>
      </c>
      <c r="C177" s="56"/>
      <c r="D177" s="58"/>
      <c r="E177" s="54"/>
    </row>
    <row r="178" spans="1:5">
      <c r="A178" s="48"/>
      <c r="B178" s="56" t="s">
        <v>229</v>
      </c>
      <c r="C178" s="57">
        <v>130</v>
      </c>
      <c r="D178" s="58"/>
      <c r="E178" s="54">
        <f>(C178*D178)</f>
        <v>0</v>
      </c>
    </row>
    <row r="179" spans="1:5">
      <c r="A179" s="48"/>
      <c r="B179" s="48"/>
      <c r="C179" s="57"/>
      <c r="D179" s="58"/>
      <c r="E179" s="54"/>
    </row>
    <row r="180" spans="1:5" ht="25.5">
      <c r="A180" s="48" t="s">
        <v>47</v>
      </c>
      <c r="B180" s="140" t="s">
        <v>255</v>
      </c>
      <c r="C180" s="83"/>
      <c r="D180" s="83"/>
      <c r="E180" s="81"/>
    </row>
    <row r="181" spans="1:5">
      <c r="A181" s="48"/>
      <c r="B181" s="82" t="s">
        <v>161</v>
      </c>
      <c r="C181" s="57">
        <v>32</v>
      </c>
      <c r="D181" s="83"/>
      <c r="E181" s="104">
        <f>(C181*D181)</f>
        <v>0</v>
      </c>
    </row>
    <row r="182" spans="1:5">
      <c r="A182" s="48"/>
      <c r="B182" s="48"/>
      <c r="C182" s="48"/>
      <c r="D182" s="48"/>
      <c r="E182" s="48"/>
    </row>
    <row r="183" spans="1:5" ht="25.5">
      <c r="A183" s="48" t="s">
        <v>53</v>
      </c>
      <c r="B183" s="77" t="s">
        <v>238</v>
      </c>
      <c r="C183" s="66"/>
      <c r="D183"/>
      <c r="E183" s="63"/>
    </row>
    <row r="184" spans="1:5">
      <c r="A184" s="48"/>
      <c r="B184" s="56" t="s">
        <v>229</v>
      </c>
      <c r="C184" s="57">
        <v>230</v>
      </c>
      <c r="D184" s="58"/>
      <c r="E184" s="54">
        <f>(C184*D184)</f>
        <v>0</v>
      </c>
    </row>
    <row r="185" spans="1:5">
      <c r="A185" s="59"/>
      <c r="B185" s="92"/>
      <c r="C185" s="141"/>
      <c r="D185" s="88"/>
      <c r="E185" s="64"/>
    </row>
    <row r="186" spans="1:5">
      <c r="A186" s="56"/>
      <c r="B186" s="49" t="s">
        <v>230</v>
      </c>
      <c r="C186" s="66"/>
      <c r="D186"/>
      <c r="E186" s="63">
        <f>SUM(E165:E185)</f>
        <v>0</v>
      </c>
    </row>
    <row r="187" spans="1:5">
      <c r="A187" s="6"/>
      <c r="B187" s="6"/>
      <c r="C187" s="94"/>
      <c r="D187" s="94"/>
      <c r="E187" s="191"/>
    </row>
    <row r="188" spans="1:5">
      <c r="A188" s="6"/>
      <c r="B188" s="6"/>
      <c r="C188" s="94"/>
      <c r="D188" s="94"/>
      <c r="E188" s="191"/>
    </row>
    <row r="189" spans="1:5">
      <c r="A189" s="65" t="s">
        <v>148</v>
      </c>
      <c r="B189" s="65" t="s">
        <v>239</v>
      </c>
      <c r="C189" s="49"/>
      <c r="D189"/>
      <c r="E189" s="91"/>
    </row>
    <row r="190" spans="1:5">
      <c r="A190" s="58"/>
      <c r="C190" s="107"/>
      <c r="D190"/>
      <c r="E190" s="144"/>
    </row>
    <row r="191" spans="1:5" ht="53.25" customHeight="1">
      <c r="A191" s="82" t="s">
        <v>2</v>
      </c>
      <c r="B191" s="77" t="s">
        <v>241</v>
      </c>
      <c r="C191" s="107"/>
      <c r="D191"/>
      <c r="E191" s="144"/>
    </row>
    <row r="192" spans="1:5">
      <c r="A192" s="82"/>
      <c r="B192" s="78" t="s">
        <v>84</v>
      </c>
      <c r="C192" s="57">
        <v>110</v>
      </c>
      <c r="D192" s="56"/>
      <c r="E192" s="54">
        <f>(C192*D192)</f>
        <v>0</v>
      </c>
    </row>
    <row r="193" spans="1:5">
      <c r="A193" s="58"/>
      <c r="C193" s="66"/>
      <c r="D193" s="49"/>
      <c r="E193" s="143"/>
    </row>
    <row r="194" spans="1:5">
      <c r="A194" s="82" t="s">
        <v>15</v>
      </c>
      <c r="B194" s="82" t="s">
        <v>243</v>
      </c>
      <c r="C194" s="66"/>
      <c r="D194" s="49"/>
      <c r="E194" s="143"/>
    </row>
    <row r="195" spans="1:5">
      <c r="A195" s="82"/>
      <c r="B195" s="78" t="s">
        <v>204</v>
      </c>
      <c r="C195" s="66">
        <v>28</v>
      </c>
      <c r="D195" s="49"/>
      <c r="E195" s="63">
        <f>(C195*D195)</f>
        <v>0</v>
      </c>
    </row>
    <row r="196" spans="1:5">
      <c r="A196" s="58"/>
      <c r="C196" s="66"/>
      <c r="D196" s="49"/>
      <c r="E196" s="63"/>
    </row>
    <row r="197" spans="1:5" ht="38.25">
      <c r="A197" s="82" t="s">
        <v>47</v>
      </c>
      <c r="B197" s="77" t="s">
        <v>293</v>
      </c>
      <c r="C197" s="66"/>
      <c r="D197" s="49"/>
      <c r="E197" s="63"/>
    </row>
    <row r="198" spans="1:5">
      <c r="A198" s="82"/>
      <c r="B198" s="78" t="s">
        <v>126</v>
      </c>
      <c r="C198" s="66">
        <v>20</v>
      </c>
      <c r="D198" s="49"/>
      <c r="E198" s="63">
        <f>(C198*D198)</f>
        <v>0</v>
      </c>
    </row>
    <row r="199" spans="1:5">
      <c r="A199" s="82"/>
      <c r="B199" s="78"/>
      <c r="C199" s="66"/>
      <c r="D199" s="49"/>
      <c r="E199" s="63"/>
    </row>
    <row r="200" spans="1:5">
      <c r="A200" s="82"/>
      <c r="B200" s="65" t="s">
        <v>292</v>
      </c>
      <c r="C200" s="66"/>
      <c r="D200" s="49"/>
      <c r="E200" s="63"/>
    </row>
    <row r="201" spans="1:5">
      <c r="A201" s="82"/>
      <c r="B201" s="78" t="s">
        <v>291</v>
      </c>
      <c r="C201" s="66"/>
      <c r="D201" s="49"/>
      <c r="E201" s="63"/>
    </row>
    <row r="202" spans="1:5">
      <c r="A202" s="61"/>
      <c r="B202" s="88"/>
      <c r="C202" s="141"/>
      <c r="D202" s="92"/>
      <c r="E202" s="64"/>
    </row>
    <row r="203" spans="1:5">
      <c r="A203" s="58"/>
      <c r="B203" s="67" t="s">
        <v>240</v>
      </c>
      <c r="C203" s="66"/>
      <c r="D203" s="49"/>
      <c r="E203" s="63">
        <f>SUM(E190:E202)</f>
        <v>0</v>
      </c>
    </row>
    <row r="204" spans="1:5">
      <c r="A204" s="6"/>
      <c r="B204" s="6"/>
      <c r="C204" s="94"/>
      <c r="D204" s="94"/>
      <c r="E204" s="191"/>
    </row>
    <row r="205" spans="1:5">
      <c r="A205" s="6"/>
      <c r="B205" s="6"/>
      <c r="C205" s="94"/>
      <c r="D205" s="94"/>
      <c r="E205" s="191"/>
    </row>
    <row r="206" spans="1:5">
      <c r="A206" s="65" t="s">
        <v>124</v>
      </c>
      <c r="B206" s="65" t="s">
        <v>244</v>
      </c>
      <c r="C206" s="49"/>
      <c r="D206"/>
      <c r="E206" s="91"/>
    </row>
    <row r="207" spans="1:5">
      <c r="A207" s="145"/>
      <c r="B207" s="65" t="s">
        <v>246</v>
      </c>
      <c r="C207"/>
      <c r="D207"/>
      <c r="E207" s="87"/>
    </row>
    <row r="208" spans="1:5">
      <c r="A208" s="145"/>
      <c r="B208" s="65"/>
      <c r="C208"/>
      <c r="D208"/>
      <c r="E208" s="87"/>
    </row>
    <row r="209" spans="1:5" ht="38.25">
      <c r="A209" s="145"/>
      <c r="B209" s="149" t="s">
        <v>256</v>
      </c>
      <c r="C209"/>
      <c r="D209"/>
      <c r="E209" s="87"/>
    </row>
    <row r="210" spans="1:5">
      <c r="A210" s="145"/>
      <c r="B210" s="65"/>
      <c r="C210"/>
      <c r="D210"/>
      <c r="E210" s="87"/>
    </row>
    <row r="211" spans="1:5" ht="38.25">
      <c r="A211" s="82" t="s">
        <v>2</v>
      </c>
      <c r="B211" s="140" t="s">
        <v>252</v>
      </c>
      <c r="C211" s="146"/>
      <c r="D211" s="187"/>
      <c r="E211" s="147"/>
    </row>
    <row r="212" spans="1:5">
      <c r="A212" s="82" t="s">
        <v>104</v>
      </c>
      <c r="B212" s="140" t="s">
        <v>247</v>
      </c>
      <c r="C212" s="146"/>
      <c r="D212" s="107"/>
      <c r="E212" s="87"/>
    </row>
    <row r="213" spans="1:5" ht="25.5">
      <c r="A213" s="82" t="s">
        <v>105</v>
      </c>
      <c r="B213" s="140" t="s">
        <v>294</v>
      </c>
      <c r="C213" s="146"/>
      <c r="D213" s="107"/>
      <c r="E213" s="87"/>
    </row>
    <row r="214" spans="1:5" ht="25.5">
      <c r="A214" s="82" t="s">
        <v>107</v>
      </c>
      <c r="B214" s="140" t="s">
        <v>248</v>
      </c>
      <c r="C214" s="146"/>
      <c r="D214" s="107"/>
      <c r="E214" s="87"/>
    </row>
    <row r="215" spans="1:5" ht="25.5">
      <c r="A215" s="82" t="s">
        <v>113</v>
      </c>
      <c r="B215" s="140" t="s">
        <v>249</v>
      </c>
      <c r="C215" s="146"/>
      <c r="D215" s="107"/>
      <c r="E215" s="87"/>
    </row>
    <row r="216" spans="1:5" ht="38.25">
      <c r="A216" s="82"/>
      <c r="B216" s="140" t="s">
        <v>250</v>
      </c>
      <c r="C216" s="146"/>
      <c r="D216" s="107"/>
      <c r="E216" s="105"/>
    </row>
    <row r="217" spans="1:5">
      <c r="A217" s="82"/>
      <c r="B217" s="49" t="s">
        <v>128</v>
      </c>
      <c r="C217" s="148">
        <v>100</v>
      </c>
      <c r="D217" s="66"/>
      <c r="E217" s="63">
        <f>(C217*D217)</f>
        <v>0</v>
      </c>
    </row>
    <row r="218" spans="1:5">
      <c r="A218" s="145"/>
      <c r="B218" s="65"/>
      <c r="C218"/>
      <c r="D218"/>
      <c r="E218" s="105"/>
    </row>
    <row r="219" spans="1:5" ht="39.75" customHeight="1">
      <c r="A219" s="145"/>
      <c r="B219" s="140" t="s">
        <v>251</v>
      </c>
      <c r="C219"/>
      <c r="D219"/>
      <c r="E219" s="105"/>
    </row>
    <row r="221" spans="1:5" ht="27.75" customHeight="1">
      <c r="A221" s="56" t="s">
        <v>3</v>
      </c>
      <c r="B221" s="140" t="s">
        <v>253</v>
      </c>
    </row>
    <row r="222" spans="1:5">
      <c r="A222" s="49"/>
      <c r="B222" s="49" t="s">
        <v>131</v>
      </c>
      <c r="C222" s="148">
        <v>8.5</v>
      </c>
      <c r="D222" s="66"/>
      <c r="E222" s="63">
        <f>(C222*D222)</f>
        <v>0</v>
      </c>
    </row>
    <row r="223" spans="1:5">
      <c r="A223" s="49"/>
      <c r="B223" s="49"/>
      <c r="C223" s="148"/>
      <c r="D223" s="66"/>
      <c r="E223" s="63"/>
    </row>
    <row r="224" spans="1:5" ht="53.25" customHeight="1">
      <c r="A224" s="56" t="s">
        <v>15</v>
      </c>
      <c r="B224" s="140" t="s">
        <v>322</v>
      </c>
      <c r="C224" s="148"/>
      <c r="D224" s="66"/>
      <c r="E224" s="63"/>
    </row>
    <row r="225" spans="1:5">
      <c r="A225" s="49"/>
      <c r="B225" s="49" t="s">
        <v>128</v>
      </c>
      <c r="C225" s="148">
        <v>150</v>
      </c>
      <c r="D225" s="66"/>
      <c r="E225" s="63">
        <f>(C225*D225)</f>
        <v>0</v>
      </c>
    </row>
    <row r="226" spans="1:5">
      <c r="A226" s="92"/>
      <c r="B226" s="92"/>
      <c r="C226" s="132"/>
      <c r="D226" s="133"/>
      <c r="E226" s="134"/>
    </row>
    <row r="227" spans="1:5">
      <c r="A227" s="49"/>
      <c r="B227" s="78" t="s">
        <v>254</v>
      </c>
      <c r="E227" s="63">
        <f>SUM(E210:E226)</f>
        <v>0</v>
      </c>
    </row>
    <row r="228" spans="1:5">
      <c r="A228" s="6"/>
      <c r="B228" s="6"/>
      <c r="C228" s="94"/>
      <c r="D228" s="94"/>
      <c r="E228" s="191"/>
    </row>
    <row r="229" spans="1:5">
      <c r="A229" s="6"/>
      <c r="B229" s="6"/>
      <c r="C229" s="94"/>
      <c r="D229" s="94"/>
      <c r="E229" s="191"/>
    </row>
    <row r="230" spans="1:5">
      <c r="A230" s="65" t="s">
        <v>257</v>
      </c>
      <c r="B230" s="65" t="s">
        <v>258</v>
      </c>
      <c r="C230" s="49"/>
      <c r="D230"/>
      <c r="E230" s="91"/>
    </row>
    <row r="231" spans="1:5">
      <c r="A231" s="58"/>
      <c r="C231" s="58"/>
      <c r="D231" s="58"/>
      <c r="E231" s="81"/>
    </row>
    <row r="232" spans="1:5">
      <c r="A232" s="65" t="s">
        <v>11</v>
      </c>
      <c r="B232" s="65" t="s">
        <v>259</v>
      </c>
      <c r="C232" s="49"/>
      <c r="D232"/>
      <c r="E232" s="91"/>
    </row>
    <row r="233" spans="1:5">
      <c r="A233" s="142"/>
      <c r="B233" s="79" t="s">
        <v>260</v>
      </c>
      <c r="C233" s="58"/>
      <c r="D233" s="58"/>
      <c r="E233" s="81"/>
    </row>
    <row r="234" spans="1:5">
      <c r="A234" s="142"/>
      <c r="B234" s="79"/>
      <c r="C234" s="58"/>
      <c r="D234" s="58"/>
      <c r="E234" s="81"/>
    </row>
    <row r="235" spans="1:5" ht="51">
      <c r="A235" s="142"/>
      <c r="B235" s="79" t="s">
        <v>261</v>
      </c>
      <c r="C235" s="82" t="s">
        <v>262</v>
      </c>
      <c r="D235" s="58"/>
      <c r="E235" s="81"/>
    </row>
    <row r="236" spans="1:5">
      <c r="A236" s="56"/>
      <c r="B236" s="49"/>
      <c r="C236" s="57"/>
      <c r="D236" s="56"/>
      <c r="E236" s="131"/>
    </row>
    <row r="237" spans="1:5">
      <c r="A237" s="56" t="s">
        <v>2</v>
      </c>
      <c r="B237" s="79" t="s">
        <v>267</v>
      </c>
      <c r="C237" s="57"/>
      <c r="D237" s="56"/>
      <c r="E237" s="131"/>
    </row>
    <row r="238" spans="1:5" ht="116.25" customHeight="1">
      <c r="A238" s="56"/>
      <c r="B238" s="77" t="s">
        <v>473</v>
      </c>
      <c r="C238" s="57"/>
      <c r="D238" s="56"/>
      <c r="E238" s="131"/>
    </row>
    <row r="239" spans="1:5">
      <c r="A239" s="56"/>
      <c r="B239" s="78" t="s">
        <v>122</v>
      </c>
      <c r="C239" s="83"/>
      <c r="D239" s="58"/>
      <c r="E239" s="131"/>
    </row>
    <row r="240" spans="1:5">
      <c r="A240" s="48"/>
      <c r="B240" s="56" t="s">
        <v>454</v>
      </c>
      <c r="C240" s="57">
        <v>1</v>
      </c>
      <c r="D240" s="58"/>
      <c r="E240" s="54">
        <f>(C240*D240)</f>
        <v>0</v>
      </c>
    </row>
    <row r="241" spans="1:5">
      <c r="A241" s="56"/>
      <c r="B241" s="200" t="s">
        <v>455</v>
      </c>
      <c r="C241" s="57">
        <v>1</v>
      </c>
      <c r="D241" s="58"/>
      <c r="E241" s="54">
        <f>(C241*D241)</f>
        <v>0</v>
      </c>
    </row>
    <row r="242" spans="1:5">
      <c r="A242" s="56"/>
      <c r="B242" s="49"/>
      <c r="C242" s="57"/>
      <c r="D242" s="56"/>
      <c r="E242" s="131"/>
    </row>
    <row r="243" spans="1:5">
      <c r="A243" s="49" t="s">
        <v>3</v>
      </c>
      <c r="B243" s="79" t="s">
        <v>441</v>
      </c>
      <c r="C243" s="57"/>
      <c r="D243" s="56"/>
      <c r="E243" s="131"/>
    </row>
    <row r="244" spans="1:5">
      <c r="A244" s="58"/>
      <c r="B244" s="79" t="s">
        <v>480</v>
      </c>
      <c r="C244" s="80"/>
      <c r="D244" s="80"/>
      <c r="E244" s="83"/>
    </row>
    <row r="245" spans="1:5" s="188" customFormat="1" ht="140.25">
      <c r="A245" s="58"/>
      <c r="B245" s="140" t="s">
        <v>456</v>
      </c>
      <c r="C245" s="83"/>
      <c r="D245" s="58"/>
      <c r="E245" s="81"/>
    </row>
    <row r="246" spans="1:5">
      <c r="A246" s="56"/>
      <c r="B246" s="78" t="s">
        <v>457</v>
      </c>
      <c r="C246" s="83">
        <v>1</v>
      </c>
      <c r="D246" s="58"/>
      <c r="E246" s="131">
        <f>(C246*D246)</f>
        <v>0</v>
      </c>
    </row>
    <row r="247" spans="1:5">
      <c r="A247" s="58"/>
      <c r="B247" s="77"/>
      <c r="C247" s="83"/>
      <c r="D247" s="58"/>
      <c r="E247" s="54"/>
    </row>
    <row r="248" spans="1:5">
      <c r="A248" s="56" t="s">
        <v>15</v>
      </c>
      <c r="B248" s="79" t="s">
        <v>481</v>
      </c>
      <c r="C248" s="83"/>
      <c r="D248" s="58"/>
      <c r="E248" s="54"/>
    </row>
    <row r="249" spans="1:5" ht="191.25">
      <c r="A249" s="58"/>
      <c r="B249" s="140" t="s">
        <v>475</v>
      </c>
      <c r="C249" s="80"/>
      <c r="D249" s="80"/>
      <c r="E249" s="83"/>
    </row>
    <row r="250" spans="1:5">
      <c r="A250" s="56"/>
      <c r="B250" s="78" t="s">
        <v>458</v>
      </c>
      <c r="C250" s="83">
        <v>1</v>
      </c>
      <c r="D250" s="58"/>
      <c r="E250" s="131">
        <f>(C250*D250)</f>
        <v>0</v>
      </c>
    </row>
    <row r="251" spans="1:5">
      <c r="A251" s="56"/>
      <c r="B251" s="48"/>
      <c r="C251" s="103"/>
      <c r="D251" s="103"/>
      <c r="E251" s="54"/>
    </row>
    <row r="252" spans="1:5">
      <c r="A252" s="56" t="s">
        <v>15</v>
      </c>
      <c r="B252" s="79" t="s">
        <v>482</v>
      </c>
      <c r="C252" s="83"/>
      <c r="D252" s="58"/>
      <c r="E252" s="54"/>
    </row>
    <row r="253" spans="1:5" ht="102">
      <c r="A253" s="58"/>
      <c r="B253" s="140" t="s">
        <v>474</v>
      </c>
      <c r="C253" s="80"/>
      <c r="D253" s="80"/>
      <c r="E253" s="83"/>
    </row>
    <row r="254" spans="1:5">
      <c r="A254" s="56"/>
      <c r="B254" s="78" t="s">
        <v>459</v>
      </c>
      <c r="C254" s="83">
        <v>1</v>
      </c>
      <c r="D254" s="58"/>
      <c r="E254" s="131">
        <f>(C254*D254)</f>
        <v>0</v>
      </c>
    </row>
    <row r="255" spans="1:5">
      <c r="A255" s="92"/>
      <c r="B255" s="60"/>
      <c r="C255" s="153"/>
      <c r="D255" s="153"/>
      <c r="E255" s="69"/>
    </row>
    <row r="256" spans="1:5">
      <c r="A256" s="49"/>
      <c r="B256" s="48" t="s">
        <v>318</v>
      </c>
      <c r="C256" s="103"/>
      <c r="D256" s="103"/>
      <c r="E256" s="54">
        <f>SUM(E234:E255)</f>
        <v>0</v>
      </c>
    </row>
    <row r="257" spans="1:5">
      <c r="A257" s="49"/>
      <c r="B257" s="48"/>
      <c r="C257" s="103"/>
      <c r="D257" s="103"/>
      <c r="E257" s="103"/>
    </row>
    <row r="258" spans="1:5">
      <c r="A258" s="49"/>
      <c r="B258" s="187"/>
      <c r="C258" s="80"/>
      <c r="D258" s="80"/>
      <c r="E258" s="83"/>
    </row>
    <row r="259" spans="1:5">
      <c r="A259" s="65" t="s">
        <v>17</v>
      </c>
      <c r="B259" s="65" t="s">
        <v>312</v>
      </c>
      <c r="C259" s="49"/>
      <c r="D259"/>
      <c r="E259" s="91"/>
    </row>
    <row r="260" spans="1:5">
      <c r="A260" s="79"/>
      <c r="B260" s="79"/>
      <c r="C260" s="50"/>
      <c r="D260" s="50"/>
      <c r="E260" s="137"/>
    </row>
    <row r="261" spans="1:5" ht="153">
      <c r="A261" s="48"/>
      <c r="B261" s="77" t="s">
        <v>452</v>
      </c>
      <c r="C261" s="53"/>
      <c r="D261" s="50"/>
      <c r="E261" s="48"/>
    </row>
    <row r="262" spans="1:5">
      <c r="A262" s="77"/>
      <c r="B262" s="79"/>
      <c r="C262" s="50"/>
      <c r="D262" s="50"/>
      <c r="E262" s="137"/>
    </row>
    <row r="263" spans="1:5">
      <c r="A263" s="77" t="s">
        <v>2</v>
      </c>
      <c r="B263" s="79" t="s">
        <v>444</v>
      </c>
      <c r="C263" s="50"/>
      <c r="D263" s="50"/>
      <c r="E263" s="137"/>
    </row>
    <row r="264" spans="1:5" ht="76.5">
      <c r="A264" s="48"/>
      <c r="B264" s="77" t="s">
        <v>460</v>
      </c>
      <c r="C264" s="50"/>
      <c r="D264" s="50"/>
      <c r="E264" s="137"/>
    </row>
    <row r="265" spans="1:5">
      <c r="A265" s="48"/>
      <c r="B265" s="77" t="s">
        <v>313</v>
      </c>
      <c r="C265" s="50"/>
      <c r="D265" s="48"/>
      <c r="E265" s="137"/>
    </row>
    <row r="266" spans="1:5">
      <c r="A266" s="56"/>
      <c r="B266" s="78" t="s">
        <v>315</v>
      </c>
      <c r="C266" s="83">
        <v>1</v>
      </c>
      <c r="D266" s="58"/>
      <c r="E266" s="131">
        <f>(C266*D266)</f>
        <v>0</v>
      </c>
    </row>
    <row r="267" spans="1:5">
      <c r="A267" s="56"/>
      <c r="B267" s="78" t="s">
        <v>263</v>
      </c>
      <c r="C267" s="83">
        <v>2</v>
      </c>
      <c r="D267" s="58"/>
      <c r="E267" s="131">
        <f>(C267*D267)</f>
        <v>0</v>
      </c>
    </row>
    <row r="268" spans="1:5">
      <c r="A268" s="48"/>
      <c r="B268" s="48"/>
      <c r="C268" s="57"/>
      <c r="D268" s="50"/>
      <c r="E268" s="137"/>
    </row>
    <row r="269" spans="1:5" ht="12.75" customHeight="1">
      <c r="A269" s="48" t="s">
        <v>3</v>
      </c>
      <c r="B269" s="79" t="s">
        <v>264</v>
      </c>
      <c r="C269" s="57"/>
      <c r="D269" s="50"/>
      <c r="E269" s="137"/>
    </row>
    <row r="270" spans="1:5" ht="53.25" customHeight="1">
      <c r="A270" s="48"/>
      <c r="B270" s="77" t="s">
        <v>461</v>
      </c>
      <c r="C270" s="57"/>
      <c r="D270" s="50"/>
      <c r="E270" s="137"/>
    </row>
    <row r="271" spans="1:5" ht="12.75" customHeight="1">
      <c r="A271" s="48"/>
      <c r="B271" s="77" t="s">
        <v>313</v>
      </c>
      <c r="C271" s="50"/>
      <c r="D271" s="50"/>
      <c r="E271" s="137"/>
    </row>
    <row r="272" spans="1:5" ht="12.75" customHeight="1">
      <c r="A272" s="48"/>
      <c r="B272" s="77" t="s">
        <v>316</v>
      </c>
      <c r="C272" s="57">
        <v>1</v>
      </c>
      <c r="D272" s="50"/>
      <c r="E272" s="137">
        <f>(C272*D272)</f>
        <v>0</v>
      </c>
    </row>
    <row r="273" spans="1:10" ht="12.75" customHeight="1">
      <c r="A273" s="48"/>
      <c r="B273" s="48" t="s">
        <v>263</v>
      </c>
      <c r="C273" s="57">
        <v>1</v>
      </c>
      <c r="D273" s="50"/>
      <c r="E273" s="137">
        <f>(C273*D273)</f>
        <v>0</v>
      </c>
    </row>
    <row r="274" spans="1:10" ht="12.75" customHeight="1">
      <c r="A274" s="60"/>
      <c r="B274" s="60"/>
      <c r="C274" s="60"/>
      <c r="D274" s="60"/>
      <c r="E274" s="60"/>
    </row>
    <row r="275" spans="1:10" ht="12.75" customHeight="1">
      <c r="A275" s="124"/>
      <c r="B275" s="124" t="s">
        <v>314</v>
      </c>
      <c r="C275" s="124"/>
      <c r="D275" s="124"/>
      <c r="E275" s="160">
        <f>SUM(E262:E274)</f>
        <v>0</v>
      </c>
      <c r="F275" s="142"/>
      <c r="G275" s="65"/>
      <c r="H275" s="58"/>
      <c r="I275" s="58"/>
      <c r="J275" s="81"/>
    </row>
    <row r="276" spans="1:10">
      <c r="A276" s="6"/>
      <c r="B276" s="6"/>
      <c r="C276" s="94"/>
      <c r="D276" s="94"/>
      <c r="E276" s="191"/>
    </row>
    <row r="277" spans="1:10">
      <c r="A277" s="6"/>
      <c r="B277" s="6"/>
      <c r="C277" s="94"/>
      <c r="D277" s="94"/>
      <c r="E277" s="191"/>
    </row>
    <row r="278" spans="1:10">
      <c r="A278" s="65" t="s">
        <v>97</v>
      </c>
      <c r="B278" s="65" t="s">
        <v>121</v>
      </c>
      <c r="C278" s="49"/>
      <c r="D278"/>
      <c r="E278" s="91"/>
    </row>
    <row r="279" spans="1:10" ht="12.75" customHeight="1">
      <c r="A279" s="48"/>
      <c r="B279" s="79"/>
      <c r="C279" s="53"/>
      <c r="D279" s="50"/>
      <c r="E279" s="48"/>
      <c r="F279" s="142"/>
      <c r="G279" s="79"/>
      <c r="H279" s="58"/>
      <c r="I279" s="58"/>
      <c r="J279" s="81"/>
    </row>
    <row r="280" spans="1:10" ht="39.75" customHeight="1">
      <c r="A280" s="48"/>
      <c r="B280" s="79" t="s">
        <v>123</v>
      </c>
      <c r="C280" s="53"/>
      <c r="D280" s="50"/>
      <c r="E280" s="48"/>
      <c r="F280" s="142"/>
      <c r="G280" s="79"/>
      <c r="H280" s="58"/>
      <c r="I280" s="58"/>
      <c r="J280" s="81"/>
    </row>
    <row r="281" spans="1:10" ht="12.75" customHeight="1">
      <c r="A281" s="48"/>
      <c r="B281" s="48"/>
      <c r="C281" s="53"/>
      <c r="D281" s="50"/>
      <c r="E281" s="48"/>
      <c r="F281" s="142"/>
      <c r="G281" s="79"/>
      <c r="H281" s="82"/>
      <c r="I281" s="58"/>
      <c r="J281" s="81"/>
    </row>
    <row r="282" spans="1:10" ht="143.25" customHeight="1">
      <c r="A282" s="48"/>
      <c r="B282" s="77" t="s">
        <v>438</v>
      </c>
      <c r="C282" s="53"/>
      <c r="D282" s="50"/>
      <c r="E282" s="48"/>
      <c r="F282" s="142"/>
      <c r="G282" s="79"/>
      <c r="H282" s="58"/>
      <c r="I282" s="58"/>
      <c r="J282" s="81"/>
    </row>
    <row r="283" spans="1:10" ht="12.75" customHeight="1">
      <c r="A283" s="48"/>
      <c r="B283" s="48"/>
      <c r="C283" s="53"/>
      <c r="D283" s="50"/>
      <c r="E283" s="48"/>
      <c r="F283" s="58"/>
      <c r="G283" s="77"/>
      <c r="H283" s="83"/>
      <c r="I283" s="58"/>
      <c r="J283" s="81"/>
    </row>
    <row r="284" spans="1:10" ht="12.75" customHeight="1">
      <c r="A284" s="48" t="s">
        <v>2</v>
      </c>
      <c r="B284" s="79" t="s">
        <v>444</v>
      </c>
      <c r="C284" s="103"/>
      <c r="D284" s="80"/>
      <c r="E284" s="104"/>
      <c r="F284" s="58"/>
      <c r="G284" s="78"/>
      <c r="H284" s="83"/>
      <c r="I284" s="58"/>
      <c r="J284" s="81"/>
    </row>
    <row r="285" spans="1:10" ht="52.5" customHeight="1">
      <c r="A285" s="48"/>
      <c r="B285" s="77" t="s">
        <v>462</v>
      </c>
      <c r="C285" s="57"/>
      <c r="D285" s="80"/>
      <c r="E285" s="104"/>
      <c r="F285" s="58"/>
      <c r="G285" s="77"/>
      <c r="H285" s="83"/>
      <c r="I285" s="58"/>
      <c r="J285" s="81"/>
    </row>
    <row r="286" spans="1:10" ht="12.75" customHeight="1">
      <c r="A286" s="48"/>
      <c r="B286" s="56" t="s">
        <v>122</v>
      </c>
      <c r="C286" s="57"/>
      <c r="D286" s="80"/>
      <c r="E286" s="104"/>
    </row>
    <row r="287" spans="1:10" ht="12.75" customHeight="1">
      <c r="A287" s="48"/>
      <c r="B287" s="84" t="s">
        <v>266</v>
      </c>
      <c r="C287" s="57">
        <v>1</v>
      </c>
      <c r="D287" s="80"/>
      <c r="E287" s="104">
        <f>(C287*D287)</f>
        <v>0</v>
      </c>
    </row>
    <row r="288" spans="1:10" ht="12.75" customHeight="1">
      <c r="A288" s="48"/>
      <c r="B288" s="84"/>
      <c r="C288" s="57"/>
      <c r="D288" s="80"/>
      <c r="E288" s="104"/>
    </row>
    <row r="289" spans="1:5" ht="12.75" customHeight="1">
      <c r="A289" s="48" t="s">
        <v>3</v>
      </c>
      <c r="B289" s="79" t="s">
        <v>264</v>
      </c>
      <c r="C289" s="103"/>
      <c r="D289" s="80"/>
      <c r="E289" s="104"/>
    </row>
    <row r="290" spans="1:5" ht="30" customHeight="1">
      <c r="A290" s="48"/>
      <c r="B290" s="77" t="s">
        <v>463</v>
      </c>
      <c r="C290" s="57"/>
      <c r="D290" s="80"/>
      <c r="E290" s="104"/>
    </row>
    <row r="291" spans="1:5" ht="12.75" customHeight="1">
      <c r="A291" s="48"/>
      <c r="B291" s="56" t="s">
        <v>122</v>
      </c>
      <c r="C291" s="57"/>
      <c r="D291" s="80"/>
      <c r="E291" s="104"/>
    </row>
    <row r="292" spans="1:5" ht="12.75" customHeight="1">
      <c r="A292" s="48"/>
      <c r="B292" s="84" t="s">
        <v>464</v>
      </c>
      <c r="C292" s="57">
        <v>1</v>
      </c>
      <c r="D292" s="80"/>
      <c r="E292" s="104">
        <f>(C292*D292)</f>
        <v>0</v>
      </c>
    </row>
    <row r="293" spans="1:5" ht="12.75" customHeight="1">
      <c r="A293" s="48"/>
      <c r="B293" s="48" t="s">
        <v>465</v>
      </c>
      <c r="C293" s="57">
        <v>1</v>
      </c>
      <c r="D293" s="50"/>
      <c r="E293" s="104">
        <f>(C293*D293)</f>
        <v>0</v>
      </c>
    </row>
    <row r="294" spans="1:5" ht="12.75" customHeight="1">
      <c r="A294" s="48"/>
      <c r="B294" s="84"/>
      <c r="C294" s="57"/>
      <c r="D294" s="80"/>
      <c r="E294" s="104"/>
    </row>
    <row r="295" spans="1:5" ht="12.75" customHeight="1">
      <c r="A295" s="48" t="s">
        <v>15</v>
      </c>
      <c r="B295" s="79" t="s">
        <v>265</v>
      </c>
      <c r="C295" s="103"/>
      <c r="D295" s="80"/>
      <c r="E295" s="104"/>
    </row>
    <row r="296" spans="1:5" ht="39" customHeight="1">
      <c r="A296" s="48"/>
      <c r="B296" s="77" t="s">
        <v>466</v>
      </c>
      <c r="C296" s="57"/>
      <c r="D296" s="80"/>
      <c r="E296" s="104"/>
    </row>
    <row r="297" spans="1:5" ht="12.75" customHeight="1">
      <c r="A297" s="124"/>
      <c r="B297" s="56" t="s">
        <v>122</v>
      </c>
      <c r="C297" s="57"/>
      <c r="D297" s="80"/>
      <c r="E297" s="104"/>
    </row>
    <row r="298" spans="1:5" ht="12.75" customHeight="1">
      <c r="A298" s="48"/>
      <c r="B298" s="84" t="s">
        <v>467</v>
      </c>
      <c r="C298" s="57">
        <v>1</v>
      </c>
      <c r="D298" s="80"/>
      <c r="E298" s="104">
        <f>(C298*D298)</f>
        <v>0</v>
      </c>
    </row>
    <row r="299" spans="1:5" ht="12.75" customHeight="1">
      <c r="A299" s="92"/>
      <c r="B299" s="92"/>
      <c r="C299" s="132"/>
      <c r="D299" s="133"/>
      <c r="E299" s="134"/>
    </row>
    <row r="300" spans="1:5" ht="12.75" customHeight="1">
      <c r="A300" s="49"/>
      <c r="B300" s="77" t="s">
        <v>268</v>
      </c>
      <c r="E300" s="104">
        <f>SUM(E281:E299)</f>
        <v>0</v>
      </c>
    </row>
    <row r="301" spans="1:5">
      <c r="A301" s="6"/>
      <c r="B301" s="6"/>
      <c r="C301" s="94"/>
      <c r="D301" s="94"/>
      <c r="E301" s="191"/>
    </row>
    <row r="302" spans="1:5">
      <c r="A302" s="6"/>
      <c r="B302" s="6"/>
      <c r="C302" s="94"/>
      <c r="D302" s="94"/>
      <c r="E302" s="191"/>
    </row>
    <row r="303" spans="1:5">
      <c r="A303" s="65" t="s">
        <v>145</v>
      </c>
      <c r="B303" s="65" t="s">
        <v>365</v>
      </c>
      <c r="C303" s="49"/>
      <c r="D303"/>
      <c r="E303" s="91"/>
    </row>
    <row r="304" spans="1:5" ht="12.75" customHeight="1"/>
    <row r="305" spans="1:10" ht="25.5" customHeight="1">
      <c r="A305" s="58"/>
      <c r="B305" s="79" t="s">
        <v>368</v>
      </c>
      <c r="C305" s="80"/>
      <c r="D305" s="80"/>
      <c r="E305" s="81"/>
    </row>
    <row r="306" spans="1:10" ht="12.75" customHeight="1">
      <c r="A306" s="187"/>
      <c r="B306" s="187"/>
      <c r="C306" s="166"/>
      <c r="D306" s="166"/>
      <c r="E306" s="147"/>
    </row>
    <row r="307" spans="1:10" ht="12.75" customHeight="1">
      <c r="A307" s="48" t="s">
        <v>2</v>
      </c>
      <c r="B307" s="79" t="s">
        <v>444</v>
      </c>
      <c r="C307" s="103"/>
      <c r="D307" s="80"/>
      <c r="E307" s="104"/>
      <c r="F307" s="58"/>
      <c r="G307" s="78"/>
      <c r="H307" s="83"/>
      <c r="I307" s="58"/>
      <c r="J307" s="81"/>
    </row>
    <row r="308" spans="1:10" ht="205.5" customHeight="1">
      <c r="A308" s="77"/>
      <c r="B308" s="77" t="s">
        <v>468</v>
      </c>
      <c r="C308" s="83"/>
      <c r="D308" s="58"/>
      <c r="E308" s="81"/>
    </row>
    <row r="309" spans="1:10" ht="12.75" customHeight="1">
      <c r="A309" s="187"/>
      <c r="B309" s="77" t="s">
        <v>370</v>
      </c>
      <c r="C309" s="57">
        <v>8</v>
      </c>
      <c r="D309" s="58"/>
      <c r="E309" s="54">
        <f>(C309*D309)</f>
        <v>0</v>
      </c>
    </row>
    <row r="310" spans="1:10" ht="12.75" customHeight="1">
      <c r="A310" s="187"/>
      <c r="B310" s="77"/>
      <c r="C310" s="57"/>
      <c r="D310" s="58"/>
      <c r="E310" s="54"/>
    </row>
    <row r="311" spans="1:10" ht="134.25" customHeight="1">
      <c r="A311" s="48" t="s">
        <v>3</v>
      </c>
      <c r="B311" s="77" t="s">
        <v>469</v>
      </c>
      <c r="C311" s="57"/>
      <c r="D311" s="58"/>
      <c r="E311" s="54"/>
    </row>
    <row r="312" spans="1:10" ht="12.75" customHeight="1">
      <c r="A312" s="187"/>
      <c r="B312" s="77" t="s">
        <v>370</v>
      </c>
      <c r="C312" s="57">
        <v>11</v>
      </c>
      <c r="D312" s="58"/>
      <c r="E312" s="54">
        <f>(C312*D312)</f>
        <v>0</v>
      </c>
    </row>
    <row r="313" spans="1:10" ht="12.75" customHeight="1">
      <c r="A313" s="187"/>
      <c r="B313" s="77"/>
      <c r="C313" s="57"/>
      <c r="D313" s="58"/>
      <c r="E313" s="54"/>
    </row>
    <row r="314" spans="1:10" ht="12.75" customHeight="1">
      <c r="A314" s="48" t="s">
        <v>15</v>
      </c>
      <c r="B314" s="79" t="s">
        <v>265</v>
      </c>
      <c r="C314" s="103"/>
      <c r="D314" s="80"/>
      <c r="E314" s="104"/>
      <c r="F314" s="58"/>
      <c r="G314" s="78"/>
      <c r="H314" s="83"/>
      <c r="I314" s="58"/>
      <c r="J314" s="81"/>
    </row>
    <row r="315" spans="1:10" ht="205.5" customHeight="1">
      <c r="A315" s="77"/>
      <c r="B315" s="77" t="s">
        <v>470</v>
      </c>
      <c r="C315" s="83"/>
      <c r="D315" s="58"/>
      <c r="E315" s="81"/>
    </row>
    <row r="316" spans="1:10" ht="12.75" customHeight="1">
      <c r="A316" s="187"/>
      <c r="B316" s="200" t="s">
        <v>471</v>
      </c>
      <c r="C316" s="57">
        <v>5</v>
      </c>
      <c r="D316" s="58"/>
      <c r="E316" s="54">
        <f>(C316*D316)</f>
        <v>0</v>
      </c>
    </row>
    <row r="317" spans="1:10">
      <c r="A317" s="167"/>
      <c r="B317" s="167"/>
      <c r="C317" s="168"/>
      <c r="D317" s="168"/>
      <c r="E317" s="169"/>
    </row>
    <row r="318" spans="1:10">
      <c r="A318" s="187"/>
      <c r="B318" s="77" t="s">
        <v>369</v>
      </c>
      <c r="C318" s="166"/>
      <c r="D318" s="166"/>
      <c r="E318" s="104">
        <f>SUM(E307:E317)</f>
        <v>0</v>
      </c>
    </row>
    <row r="319" spans="1:10">
      <c r="A319" s="6"/>
      <c r="B319" s="6"/>
      <c r="C319" s="94"/>
      <c r="D319" s="94"/>
      <c r="E319" s="191"/>
    </row>
    <row r="320" spans="1:10">
      <c r="A320" s="6"/>
      <c r="B320" s="6"/>
      <c r="C320" s="94"/>
      <c r="D320" s="94"/>
      <c r="E320" s="191"/>
    </row>
    <row r="321" spans="1:5">
      <c r="A321" s="65" t="s">
        <v>146</v>
      </c>
      <c r="B321" s="65" t="s">
        <v>269</v>
      </c>
      <c r="C321" s="49"/>
      <c r="D321"/>
      <c r="E321" s="91"/>
    </row>
    <row r="322" spans="1:5">
      <c r="A322" s="65"/>
      <c r="B322" s="79"/>
      <c r="C322"/>
      <c r="D322"/>
      <c r="E322" s="87"/>
    </row>
    <row r="323" spans="1:5" ht="51">
      <c r="B323" s="79" t="s">
        <v>270</v>
      </c>
      <c r="C323"/>
      <c r="D323"/>
      <c r="E323" s="87"/>
    </row>
    <row r="324" spans="1:5">
      <c r="B324" s="77"/>
      <c r="C324"/>
      <c r="D324"/>
      <c r="E324" s="63"/>
    </row>
    <row r="325" spans="1:5" ht="27.75" customHeight="1">
      <c r="A325" s="82" t="s">
        <v>2</v>
      </c>
      <c r="B325" s="77" t="s">
        <v>271</v>
      </c>
      <c r="C325" s="150"/>
      <c r="D325" s="150"/>
      <c r="E325" s="63"/>
    </row>
    <row r="326" spans="1:5" ht="25.5">
      <c r="A326" s="82"/>
      <c r="B326" s="77" t="s">
        <v>272</v>
      </c>
      <c r="C326" s="150"/>
      <c r="D326" s="150"/>
      <c r="E326" s="63"/>
    </row>
    <row r="327" spans="1:5">
      <c r="A327" s="56"/>
      <c r="B327" s="78" t="s">
        <v>126</v>
      </c>
      <c r="C327" s="83">
        <v>32</v>
      </c>
      <c r="D327" s="58"/>
      <c r="E327" s="131">
        <f>(C329*D327)</f>
        <v>0</v>
      </c>
    </row>
    <row r="328" spans="1:5">
      <c r="A328" s="58"/>
      <c r="B328" s="151"/>
      <c r="C328" s="103"/>
      <c r="D328" s="103"/>
      <c r="E328" s="54"/>
    </row>
    <row r="329" spans="1:5" ht="51">
      <c r="A329" s="82" t="s">
        <v>3</v>
      </c>
      <c r="B329" s="77" t="s">
        <v>273</v>
      </c>
      <c r="C329" s="103"/>
      <c r="D329" s="127"/>
      <c r="E329" s="63"/>
    </row>
    <row r="330" spans="1:5">
      <c r="A330" s="56"/>
      <c r="B330" s="78" t="s">
        <v>126</v>
      </c>
      <c r="C330" s="83">
        <v>32</v>
      </c>
      <c r="D330" s="58"/>
      <c r="E330" s="131">
        <f>(C330*D330)</f>
        <v>0</v>
      </c>
    </row>
    <row r="331" spans="1:5">
      <c r="A331" s="58"/>
      <c r="B331" s="187"/>
      <c r="C331" s="103"/>
      <c r="D331" s="103"/>
      <c r="E331" s="54"/>
    </row>
    <row r="332" spans="1:5" ht="38.25">
      <c r="A332" s="82" t="s">
        <v>15</v>
      </c>
      <c r="B332" s="77" t="s">
        <v>295</v>
      </c>
      <c r="C332" s="103"/>
      <c r="D332" s="103"/>
      <c r="E332" s="54"/>
    </row>
    <row r="333" spans="1:5">
      <c r="A333" s="56"/>
      <c r="B333" s="78" t="s">
        <v>126</v>
      </c>
      <c r="C333" s="83">
        <v>3</v>
      </c>
      <c r="D333" s="58"/>
      <c r="E333" s="131">
        <f>(C333*D333)</f>
        <v>0</v>
      </c>
    </row>
    <row r="334" spans="1:5">
      <c r="A334" s="58"/>
      <c r="B334" s="187"/>
      <c r="C334" s="103"/>
      <c r="D334" s="103"/>
      <c r="E334" s="54"/>
    </row>
    <row r="335" spans="1:5" ht="53.25" customHeight="1">
      <c r="A335" s="58" t="s">
        <v>47</v>
      </c>
      <c r="B335" s="48" t="s">
        <v>276</v>
      </c>
      <c r="C335" s="103"/>
      <c r="D335" s="103"/>
      <c r="E335" s="54"/>
    </row>
    <row r="336" spans="1:5">
      <c r="A336" s="56"/>
      <c r="B336" s="78" t="s">
        <v>84</v>
      </c>
      <c r="C336" s="83">
        <v>23</v>
      </c>
      <c r="D336" s="58"/>
      <c r="E336" s="131">
        <f>(C336*D336)</f>
        <v>0</v>
      </c>
    </row>
    <row r="337" spans="1:5">
      <c r="A337" s="58"/>
      <c r="B337" s="151"/>
      <c r="C337" s="57"/>
      <c r="D337" s="56"/>
      <c r="E337" s="54"/>
    </row>
    <row r="338" spans="1:5" ht="52.5" customHeight="1">
      <c r="A338" s="82" t="s">
        <v>53</v>
      </c>
      <c r="B338" s="77" t="s">
        <v>277</v>
      </c>
      <c r="C338" s="103"/>
      <c r="D338" s="103"/>
      <c r="E338" s="54"/>
    </row>
    <row r="339" spans="1:5">
      <c r="A339" s="56"/>
      <c r="B339" s="78" t="s">
        <v>126</v>
      </c>
      <c r="C339" s="83">
        <v>10</v>
      </c>
      <c r="D339" s="58"/>
      <c r="E339" s="131">
        <f>(C339*D339)</f>
        <v>0</v>
      </c>
    </row>
    <row r="340" spans="1:5">
      <c r="A340" s="58"/>
      <c r="B340" s="187"/>
      <c r="C340" s="103"/>
      <c r="D340" s="103"/>
      <c r="E340" s="54"/>
    </row>
    <row r="341" spans="1:5" ht="76.5">
      <c r="A341" s="82" t="s">
        <v>59</v>
      </c>
      <c r="B341" s="77" t="s">
        <v>274</v>
      </c>
      <c r="C341" s="103"/>
      <c r="D341" s="103"/>
      <c r="E341" s="54"/>
    </row>
    <row r="342" spans="1:5">
      <c r="A342" s="56"/>
      <c r="B342" s="78" t="s">
        <v>126</v>
      </c>
      <c r="C342" s="83">
        <v>26</v>
      </c>
      <c r="D342" s="58"/>
      <c r="E342" s="131">
        <f>(C342*D342)</f>
        <v>0</v>
      </c>
    </row>
    <row r="343" spans="1:5">
      <c r="A343" s="61"/>
      <c r="B343" s="152"/>
      <c r="C343" s="153"/>
      <c r="D343" s="153"/>
      <c r="E343" s="69"/>
    </row>
    <row r="344" spans="1:5">
      <c r="A344" s="58"/>
      <c r="B344" s="151" t="s">
        <v>275</v>
      </c>
      <c r="C344" s="103"/>
      <c r="D344" s="103"/>
      <c r="E344" s="54">
        <f>SUM(E324:E343)</f>
        <v>0</v>
      </c>
    </row>
    <row r="345" spans="1:5">
      <c r="A345" s="6"/>
      <c r="B345" s="6"/>
      <c r="C345" s="94"/>
      <c r="D345" s="94"/>
      <c r="E345" s="191"/>
    </row>
    <row r="346" spans="1:5">
      <c r="A346" s="6"/>
      <c r="B346" s="6"/>
      <c r="C346" s="94"/>
      <c r="D346" s="94"/>
      <c r="E346" s="191"/>
    </row>
    <row r="347" spans="1:5">
      <c r="A347" s="65" t="s">
        <v>147</v>
      </c>
      <c r="B347" s="65" t="s">
        <v>134</v>
      </c>
      <c r="C347" s="49"/>
      <c r="D347"/>
      <c r="E347" s="91"/>
    </row>
    <row r="348" spans="1:5">
      <c r="A348" s="65"/>
      <c r="B348" s="65"/>
      <c r="C348" s="150"/>
      <c r="D348" s="150"/>
      <c r="E348" s="87"/>
    </row>
    <row r="349" spans="1:5" ht="38.25">
      <c r="A349" s="82" t="s">
        <v>2</v>
      </c>
      <c r="B349" s="77" t="s">
        <v>296</v>
      </c>
      <c r="C349" s="49"/>
      <c r="D349" s="49"/>
      <c r="E349" s="63"/>
    </row>
    <row r="350" spans="1:5" ht="25.5">
      <c r="A350" s="82"/>
      <c r="B350" s="77" t="s">
        <v>297</v>
      </c>
      <c r="C350" s="49"/>
      <c r="D350" s="49"/>
      <c r="E350" s="63"/>
    </row>
    <row r="351" spans="1:5" ht="25.5">
      <c r="A351" s="82"/>
      <c r="B351" s="77" t="s">
        <v>298</v>
      </c>
      <c r="C351" s="49"/>
      <c r="D351" s="49"/>
      <c r="E351" s="63"/>
    </row>
    <row r="352" spans="1:5">
      <c r="A352" s="56"/>
      <c r="B352" s="78" t="s">
        <v>84</v>
      </c>
      <c r="C352" s="83">
        <v>63</v>
      </c>
      <c r="D352" s="58"/>
      <c r="E352" s="131">
        <f>(C352*D352)</f>
        <v>0</v>
      </c>
    </row>
    <row r="353" spans="1:5">
      <c r="A353" s="82"/>
      <c r="B353" s="77"/>
      <c r="C353" s="57"/>
      <c r="D353" s="56"/>
      <c r="E353" s="54"/>
    </row>
    <row r="354" spans="1:5" ht="51">
      <c r="A354" s="82" t="s">
        <v>15</v>
      </c>
      <c r="B354" s="77" t="s">
        <v>300</v>
      </c>
      <c r="C354" s="57"/>
      <c r="D354" s="56"/>
      <c r="E354" s="54"/>
    </row>
    <row r="355" spans="1:5" ht="25.5">
      <c r="A355" s="82"/>
      <c r="B355" s="77" t="s">
        <v>297</v>
      </c>
      <c r="C355" s="57"/>
      <c r="D355" s="56"/>
      <c r="E355" s="54"/>
    </row>
    <row r="356" spans="1:5">
      <c r="A356" s="82"/>
      <c r="B356" s="77" t="s">
        <v>299</v>
      </c>
      <c r="C356" s="57"/>
      <c r="D356" s="56"/>
      <c r="E356" s="54"/>
    </row>
    <row r="357" spans="1:5">
      <c r="A357" s="56"/>
      <c r="B357" s="78" t="s">
        <v>84</v>
      </c>
      <c r="C357" s="83">
        <v>45</v>
      </c>
      <c r="D357" s="58"/>
      <c r="E357" s="131">
        <f>(C357*D357)</f>
        <v>0</v>
      </c>
    </row>
    <row r="358" spans="1:5">
      <c r="A358" s="154"/>
      <c r="B358" s="154"/>
      <c r="C358" s="92"/>
      <c r="D358" s="92"/>
      <c r="E358" s="64"/>
    </row>
    <row r="359" spans="1:5">
      <c r="A359" s="78"/>
      <c r="B359" s="78" t="s">
        <v>279</v>
      </c>
      <c r="C359" s="49"/>
      <c r="D359" s="49"/>
      <c r="E359" s="63">
        <f>SUM(E348:E358)</f>
        <v>0</v>
      </c>
    </row>
    <row r="360" spans="1:5">
      <c r="A360" s="6"/>
      <c r="B360" s="6"/>
      <c r="C360" s="94"/>
      <c r="D360" s="94"/>
      <c r="E360" s="191"/>
    </row>
    <row r="361" spans="1:5">
      <c r="A361" s="6"/>
      <c r="B361" s="6"/>
      <c r="C361" s="94"/>
      <c r="D361" s="94"/>
      <c r="E361" s="191"/>
    </row>
    <row r="362" spans="1:5">
      <c r="A362" s="65" t="s">
        <v>148</v>
      </c>
      <c r="B362" s="65" t="s">
        <v>278</v>
      </c>
      <c r="C362" s="49"/>
      <c r="D362"/>
      <c r="E362" s="91"/>
    </row>
    <row r="363" spans="1:5">
      <c r="A363" s="78"/>
      <c r="B363" s="65"/>
      <c r="C363" s="49"/>
      <c r="D363"/>
      <c r="E363" s="91"/>
    </row>
    <row r="364" spans="1:5" ht="51">
      <c r="A364" s="82" t="s">
        <v>2</v>
      </c>
      <c r="B364" s="48" t="s">
        <v>301</v>
      </c>
      <c r="C364" s="56"/>
      <c r="D364" s="56"/>
      <c r="E364" s="54"/>
    </row>
    <row r="365" spans="1:5">
      <c r="A365" s="157" t="s">
        <v>104</v>
      </c>
      <c r="B365" s="78" t="s">
        <v>302</v>
      </c>
      <c r="C365" s="57">
        <v>105</v>
      </c>
      <c r="D365" s="56"/>
      <c r="E365" s="54">
        <f>(C365*D365)</f>
        <v>0</v>
      </c>
    </row>
    <row r="366" spans="1:5">
      <c r="A366" s="157" t="s">
        <v>105</v>
      </c>
      <c r="B366" s="78" t="s">
        <v>303</v>
      </c>
      <c r="C366" s="57">
        <v>7</v>
      </c>
      <c r="D366" s="56"/>
      <c r="E366" s="54">
        <f>(C366*D366)</f>
        <v>0</v>
      </c>
    </row>
    <row r="367" spans="1:5">
      <c r="A367" s="157"/>
      <c r="B367" s="49"/>
      <c r="C367" s="56"/>
      <c r="D367" s="56"/>
      <c r="E367" s="54"/>
    </row>
    <row r="368" spans="1:5" ht="25.5">
      <c r="A368" s="157" t="s">
        <v>3</v>
      </c>
      <c r="B368" s="48" t="s">
        <v>306</v>
      </c>
      <c r="C368" s="56"/>
      <c r="D368" s="56"/>
      <c r="E368" s="54"/>
    </row>
    <row r="369" spans="1:5" ht="25.5">
      <c r="A369" s="157"/>
      <c r="B369" s="48" t="s">
        <v>307</v>
      </c>
      <c r="C369" s="56"/>
      <c r="D369" s="56"/>
      <c r="E369" s="54"/>
    </row>
    <row r="370" spans="1:5">
      <c r="A370" s="157" t="s">
        <v>104</v>
      </c>
      <c r="B370" s="78" t="s">
        <v>308</v>
      </c>
      <c r="C370" s="57">
        <v>7</v>
      </c>
      <c r="D370" s="56"/>
      <c r="E370" s="54">
        <f>(C370*D370)</f>
        <v>0</v>
      </c>
    </row>
    <row r="371" spans="1:5">
      <c r="A371" s="157" t="s">
        <v>105</v>
      </c>
      <c r="B371" s="78" t="s">
        <v>309</v>
      </c>
      <c r="C371" s="57">
        <v>27</v>
      </c>
      <c r="D371" s="56"/>
      <c r="E371" s="54">
        <f>(C371*D371)</f>
        <v>0</v>
      </c>
    </row>
    <row r="372" spans="1:5">
      <c r="A372" s="157"/>
      <c r="B372" s="49"/>
      <c r="C372" s="56"/>
      <c r="D372" s="56"/>
      <c r="E372" s="54"/>
    </row>
    <row r="373" spans="1:5" ht="38.25">
      <c r="A373" s="82" t="s">
        <v>15</v>
      </c>
      <c r="B373" s="77" t="s">
        <v>304</v>
      </c>
      <c r="C373" s="57"/>
      <c r="D373" s="56"/>
      <c r="E373" s="54"/>
    </row>
    <row r="374" spans="1:5">
      <c r="A374" s="82"/>
      <c r="B374" s="78" t="s">
        <v>161</v>
      </c>
      <c r="C374" s="57">
        <v>65</v>
      </c>
      <c r="D374" s="56"/>
      <c r="E374" s="54">
        <f>(C374*D374)</f>
        <v>0</v>
      </c>
    </row>
    <row r="375" spans="1:5">
      <c r="A375" s="60"/>
      <c r="B375" s="60"/>
      <c r="C375" s="158"/>
      <c r="D375" s="60"/>
      <c r="E375" s="159"/>
    </row>
    <row r="376" spans="1:5">
      <c r="A376" s="48"/>
      <c r="B376" s="62" t="s">
        <v>305</v>
      </c>
      <c r="C376" s="136"/>
      <c r="D376" s="48"/>
      <c r="E376" s="54">
        <f>SUM(E363:E375)</f>
        <v>0</v>
      </c>
    </row>
    <row r="377" spans="1:5">
      <c r="A377" s="6"/>
      <c r="B377" s="6"/>
      <c r="C377" s="94"/>
      <c r="D377" s="94"/>
      <c r="E377" s="191"/>
    </row>
    <row r="378" spans="1:5">
      <c r="A378" s="6"/>
      <c r="B378" s="6"/>
      <c r="C378" s="94"/>
      <c r="D378" s="94"/>
      <c r="E378" s="191"/>
    </row>
    <row r="379" spans="1:5">
      <c r="A379" s="65" t="s">
        <v>124</v>
      </c>
      <c r="B379" s="65" t="s">
        <v>335</v>
      </c>
      <c r="C379" s="49"/>
      <c r="D379"/>
      <c r="E379" s="91"/>
    </row>
    <row r="380" spans="1:5">
      <c r="A380" s="58"/>
      <c r="B380" s="187"/>
      <c r="C380" s="83"/>
      <c r="D380"/>
      <c r="E380" s="87"/>
    </row>
    <row r="381" spans="1:5" ht="51">
      <c r="A381" s="58" t="s">
        <v>2</v>
      </c>
      <c r="B381" s="77" t="s">
        <v>420</v>
      </c>
      <c r="C381"/>
      <c r="D381"/>
      <c r="E381" s="105"/>
    </row>
    <row r="382" spans="1:5">
      <c r="A382" s="56"/>
      <c r="B382" s="78" t="s">
        <v>84</v>
      </c>
      <c r="C382" s="83">
        <v>97</v>
      </c>
      <c r="D382" s="58"/>
      <c r="E382" s="131">
        <f>(C382*D382)</f>
        <v>0</v>
      </c>
    </row>
    <row r="383" spans="1:5">
      <c r="A383" s="56"/>
      <c r="B383" s="155"/>
      <c r="C383" s="57"/>
      <c r="D383" s="56"/>
      <c r="E383" s="54"/>
    </row>
    <row r="384" spans="1:5" ht="38.25">
      <c r="A384" s="82" t="s">
        <v>3</v>
      </c>
      <c r="B384" s="77" t="s">
        <v>280</v>
      </c>
      <c r="C384" s="49"/>
      <c r="D384" s="49"/>
      <c r="E384" s="63"/>
    </row>
    <row r="385" spans="1:5">
      <c r="A385" s="56"/>
      <c r="B385" s="78" t="s">
        <v>126</v>
      </c>
      <c r="C385" s="83">
        <v>65</v>
      </c>
      <c r="D385" s="58"/>
      <c r="E385" s="131">
        <f>(C385*D385)</f>
        <v>0</v>
      </c>
    </row>
    <row r="386" spans="1:5">
      <c r="A386" s="56"/>
      <c r="B386" s="48"/>
      <c r="C386" s="57"/>
      <c r="D386" s="56"/>
      <c r="E386" s="54"/>
    </row>
    <row r="387" spans="1:5" ht="25.5">
      <c r="A387" s="56" t="s">
        <v>15</v>
      </c>
      <c r="B387" s="48" t="s">
        <v>361</v>
      </c>
      <c r="C387" s="57"/>
      <c r="D387" s="56"/>
      <c r="E387" s="54"/>
    </row>
    <row r="388" spans="1:5">
      <c r="A388" s="56" t="s">
        <v>104</v>
      </c>
      <c r="B388" s="78" t="s">
        <v>362</v>
      </c>
      <c r="C388" s="83">
        <v>10</v>
      </c>
      <c r="D388" s="58"/>
      <c r="E388" s="131">
        <f>(C388*D388)</f>
        <v>0</v>
      </c>
    </row>
    <row r="389" spans="1:5">
      <c r="A389" s="56" t="s">
        <v>105</v>
      </c>
      <c r="B389" s="78" t="s">
        <v>363</v>
      </c>
      <c r="C389" s="83"/>
      <c r="D389" s="58"/>
      <c r="E389" s="131">
        <f>(C389*D389)</f>
        <v>0</v>
      </c>
    </row>
    <row r="390" spans="1:5">
      <c r="A390" s="56"/>
      <c r="B390" s="48"/>
      <c r="C390" s="57"/>
      <c r="D390" s="56"/>
      <c r="E390" s="54"/>
    </row>
    <row r="391" spans="1:5">
      <c r="A391" s="56" t="s">
        <v>47</v>
      </c>
      <c r="B391" s="78" t="s">
        <v>364</v>
      </c>
      <c r="C391" s="83"/>
      <c r="D391" s="58"/>
      <c r="E391" s="131"/>
    </row>
    <row r="392" spans="1:5">
      <c r="A392" s="56"/>
      <c r="B392" s="78" t="s">
        <v>126</v>
      </c>
      <c r="C392" s="83">
        <v>13</v>
      </c>
      <c r="D392" s="58"/>
      <c r="E392" s="131">
        <f>(C392*D392)</f>
        <v>0</v>
      </c>
    </row>
    <row r="393" spans="1:5">
      <c r="A393" s="59"/>
      <c r="B393" s="60"/>
      <c r="C393" s="92"/>
      <c r="D393" s="92"/>
      <c r="E393" s="64"/>
    </row>
    <row r="394" spans="1:5">
      <c r="A394" s="56"/>
      <c r="B394" s="48" t="s">
        <v>367</v>
      </c>
      <c r="C394" s="49"/>
      <c r="D394" s="49"/>
      <c r="E394" s="63">
        <f>SUM(E380:E393)</f>
        <v>0</v>
      </c>
    </row>
    <row r="395" spans="1:5">
      <c r="A395" s="6"/>
      <c r="B395" s="6"/>
      <c r="C395" s="94"/>
      <c r="D395" s="94"/>
      <c r="E395" s="191"/>
    </row>
    <row r="396" spans="1:5">
      <c r="A396" s="6"/>
      <c r="B396" s="6"/>
      <c r="C396" s="94"/>
      <c r="D396" s="94"/>
      <c r="E396" s="191"/>
    </row>
    <row r="397" spans="1:5">
      <c r="A397" s="65" t="s">
        <v>366</v>
      </c>
      <c r="B397" s="65" t="s">
        <v>138</v>
      </c>
      <c r="C397" s="49"/>
      <c r="D397"/>
      <c r="E397" s="91"/>
    </row>
    <row r="398" spans="1:5">
      <c r="A398" s="106"/>
      <c r="B398" s="77"/>
      <c r="C398" s="57"/>
      <c r="D398" s="56"/>
      <c r="E398" s="54"/>
    </row>
    <row r="399" spans="1:5" ht="25.5">
      <c r="A399" s="108" t="s">
        <v>2</v>
      </c>
      <c r="B399" s="77" t="s">
        <v>281</v>
      </c>
      <c r="C399" s="57"/>
      <c r="D399" s="56"/>
      <c r="E399" s="54"/>
    </row>
    <row r="400" spans="1:5">
      <c r="A400" s="56" t="s">
        <v>104</v>
      </c>
      <c r="B400" s="78" t="s">
        <v>321</v>
      </c>
      <c r="C400" s="83">
        <v>15</v>
      </c>
      <c r="D400" s="58"/>
      <c r="E400" s="131">
        <f>(C400*D400)</f>
        <v>0</v>
      </c>
    </row>
    <row r="401" spans="1:5">
      <c r="A401" s="56" t="s">
        <v>105</v>
      </c>
      <c r="B401" s="78" t="s">
        <v>194</v>
      </c>
      <c r="C401" s="83">
        <v>260</v>
      </c>
      <c r="D401" s="58"/>
      <c r="E401" s="131">
        <f>(C401*D401)</f>
        <v>0</v>
      </c>
    </row>
    <row r="402" spans="1:5">
      <c r="A402" s="106"/>
      <c r="B402" s="142"/>
      <c r="C402" s="57"/>
      <c r="D402" s="56"/>
      <c r="E402" s="54"/>
    </row>
    <row r="403" spans="1:5" ht="25.5">
      <c r="A403" s="108" t="s">
        <v>3</v>
      </c>
      <c r="B403" s="77" t="s">
        <v>284</v>
      </c>
      <c r="C403" s="66"/>
      <c r="D403" s="49"/>
      <c r="E403" s="63"/>
    </row>
    <row r="404" spans="1:5">
      <c r="A404" s="56" t="s">
        <v>104</v>
      </c>
      <c r="B404" s="78" t="s">
        <v>319</v>
      </c>
      <c r="C404" s="83">
        <v>63</v>
      </c>
      <c r="D404" s="58"/>
      <c r="E404" s="131">
        <f>(C404*D404)</f>
        <v>0</v>
      </c>
    </row>
    <row r="405" spans="1:5">
      <c r="A405" s="56" t="s">
        <v>105</v>
      </c>
      <c r="B405" s="78" t="s">
        <v>283</v>
      </c>
      <c r="C405" s="83">
        <v>45</v>
      </c>
      <c r="D405" s="58"/>
      <c r="E405" s="131">
        <f>(C405*D405)</f>
        <v>0</v>
      </c>
    </row>
    <row r="406" spans="1:5">
      <c r="A406" s="110"/>
      <c r="B406" s="189"/>
      <c r="C406" s="66"/>
      <c r="D406" s="49"/>
      <c r="E406" s="63"/>
    </row>
    <row r="407" spans="1:5" ht="25.5">
      <c r="A407" s="108" t="s">
        <v>15</v>
      </c>
      <c r="B407" s="77" t="s">
        <v>141</v>
      </c>
      <c r="C407" s="66"/>
      <c r="D407" s="49"/>
      <c r="E407" s="63"/>
    </row>
    <row r="408" spans="1:5">
      <c r="A408" s="56" t="s">
        <v>104</v>
      </c>
      <c r="B408" s="78" t="s">
        <v>282</v>
      </c>
      <c r="C408" s="83">
        <v>78</v>
      </c>
      <c r="D408" s="58"/>
      <c r="E408" s="131">
        <f>(C408*D408)</f>
        <v>0</v>
      </c>
    </row>
    <row r="409" spans="1:5">
      <c r="A409" s="56" t="s">
        <v>105</v>
      </c>
      <c r="B409" s="78" t="s">
        <v>283</v>
      </c>
      <c r="C409" s="83">
        <v>45</v>
      </c>
      <c r="D409" s="58"/>
      <c r="E409" s="131">
        <f>(C409*D409)</f>
        <v>0</v>
      </c>
    </row>
    <row r="410" spans="1:5">
      <c r="A410" s="56" t="s">
        <v>107</v>
      </c>
      <c r="B410" s="78" t="s">
        <v>194</v>
      </c>
      <c r="C410" s="83">
        <v>260</v>
      </c>
      <c r="D410" s="58"/>
      <c r="E410" s="131">
        <f>(C410*D410)</f>
        <v>0</v>
      </c>
    </row>
    <row r="411" spans="1:5">
      <c r="A411" s="108"/>
      <c r="B411" s="77"/>
      <c r="C411" s="57"/>
      <c r="D411" s="56"/>
      <c r="E411" s="54"/>
    </row>
    <row r="412" spans="1:5" ht="25.5">
      <c r="A412" s="108" t="s">
        <v>47</v>
      </c>
      <c r="B412" s="77" t="s">
        <v>371</v>
      </c>
      <c r="C412" s="57"/>
      <c r="D412" s="56"/>
      <c r="E412" s="54"/>
    </row>
    <row r="413" spans="1:5">
      <c r="A413" s="56" t="s">
        <v>104</v>
      </c>
      <c r="B413" s="78" t="s">
        <v>372</v>
      </c>
      <c r="C413" s="83">
        <v>16</v>
      </c>
      <c r="D413" s="58"/>
      <c r="E413" s="131"/>
    </row>
    <row r="414" spans="1:5" ht="25.5">
      <c r="A414" s="108" t="s">
        <v>105</v>
      </c>
      <c r="B414" s="77" t="s">
        <v>373</v>
      </c>
      <c r="C414" s="57"/>
      <c r="D414" s="56"/>
      <c r="E414" s="54"/>
    </row>
    <row r="415" spans="1:5">
      <c r="A415" s="56"/>
      <c r="B415" s="78" t="s">
        <v>84</v>
      </c>
      <c r="C415" s="83">
        <v>14</v>
      </c>
      <c r="D415" s="58"/>
      <c r="E415" s="131"/>
    </row>
    <row r="416" spans="1:5">
      <c r="A416" s="61"/>
      <c r="B416" s="112"/>
      <c r="C416" s="141"/>
      <c r="D416" s="92"/>
      <c r="E416" s="64"/>
    </row>
    <row r="417" spans="1:5">
      <c r="A417" s="58"/>
      <c r="B417" s="120" t="s">
        <v>142</v>
      </c>
      <c r="C417" s="66"/>
      <c r="D417" s="49"/>
      <c r="E417" s="63">
        <f>SUM(E398:E416)</f>
        <v>0</v>
      </c>
    </row>
    <row r="418" spans="1:5">
      <c r="A418" s="6"/>
      <c r="B418" s="6"/>
      <c r="C418" s="94"/>
      <c r="D418" s="94"/>
      <c r="E418" s="191"/>
    </row>
    <row r="419" spans="1:5">
      <c r="A419" s="6"/>
      <c r="B419" s="6"/>
      <c r="C419" s="94"/>
      <c r="D419" s="94"/>
      <c r="E419" s="191"/>
    </row>
    <row r="420" spans="1:5">
      <c r="A420" s="65" t="s">
        <v>414</v>
      </c>
      <c r="B420" s="65" t="s">
        <v>421</v>
      </c>
      <c r="C420" s="49"/>
      <c r="D420"/>
      <c r="E420" s="91"/>
    </row>
    <row r="421" spans="1:5">
      <c r="C421"/>
      <c r="D421"/>
      <c r="E421" s="87"/>
    </row>
    <row r="422" spans="1:5">
      <c r="A422" s="108" t="s">
        <v>2</v>
      </c>
      <c r="B422" s="77" t="s">
        <v>422</v>
      </c>
      <c r="C422"/>
      <c r="D422"/>
      <c r="E422" s="87"/>
    </row>
    <row r="423" spans="1:5">
      <c r="B423" t="s">
        <v>423</v>
      </c>
      <c r="C423" s="57">
        <v>1</v>
      </c>
      <c r="D423"/>
      <c r="E423" s="54">
        <f>(C423*D423)</f>
        <v>0</v>
      </c>
    </row>
    <row r="424" spans="1:5">
      <c r="C424"/>
      <c r="D424"/>
      <c r="E424" s="87"/>
    </row>
    <row r="425" spans="1:5" ht="25.5">
      <c r="A425" s="108" t="s">
        <v>3</v>
      </c>
      <c r="B425" s="77" t="s">
        <v>424</v>
      </c>
      <c r="C425"/>
      <c r="D425"/>
      <c r="E425" s="87"/>
    </row>
    <row r="426" spans="1:5">
      <c r="B426" t="s">
        <v>425</v>
      </c>
      <c r="C426" s="57">
        <v>1</v>
      </c>
      <c r="D426"/>
      <c r="E426" s="54">
        <f>(C426*D426)</f>
        <v>0</v>
      </c>
    </row>
    <row r="427" spans="1:5">
      <c r="A427" s="61"/>
      <c r="B427" s="112"/>
      <c r="C427" s="141"/>
      <c r="D427" s="92"/>
      <c r="E427" s="64"/>
    </row>
    <row r="428" spans="1:5">
      <c r="A428" s="58"/>
      <c r="B428" s="120" t="s">
        <v>472</v>
      </c>
      <c r="C428" s="66"/>
      <c r="D428" s="49"/>
      <c r="E428" s="63">
        <f>SUM(E422:E427)</f>
        <v>0</v>
      </c>
    </row>
    <row r="429" spans="1:5">
      <c r="A429" s="58"/>
      <c r="B429" s="120"/>
      <c r="C429" s="66"/>
      <c r="D429" s="49"/>
      <c r="E429" s="63"/>
    </row>
    <row r="430" spans="1:5">
      <c r="A430" s="58"/>
      <c r="B430" s="120"/>
      <c r="C430" s="66"/>
      <c r="D430" s="49"/>
      <c r="E430" s="63"/>
    </row>
    <row r="431" spans="1:5">
      <c r="A431" s="58"/>
      <c r="B431" s="120"/>
      <c r="C431" s="66"/>
      <c r="D431" s="49"/>
      <c r="E431" s="63"/>
    </row>
    <row r="432" spans="1:5">
      <c r="A432" s="58"/>
      <c r="B432" s="120"/>
      <c r="C432" s="66"/>
      <c r="D432" s="49"/>
      <c r="E432" s="63"/>
    </row>
    <row r="433" spans="1:5">
      <c r="A433" s="58"/>
      <c r="B433" s="120"/>
      <c r="C433" s="66"/>
      <c r="D433" s="49"/>
      <c r="E433" s="63"/>
    </row>
    <row r="434" spans="1:5">
      <c r="C434"/>
      <c r="D434"/>
      <c r="E434" s="87"/>
    </row>
    <row r="435" spans="1:5">
      <c r="A435" s="65" t="s">
        <v>245</v>
      </c>
      <c r="B435" s="65" t="s">
        <v>285</v>
      </c>
      <c r="C435" s="49"/>
      <c r="D435" s="49"/>
      <c r="E435" s="91"/>
    </row>
    <row r="436" spans="1:5">
      <c r="A436" s="65"/>
      <c r="B436" s="65"/>
      <c r="C436" s="49"/>
      <c r="D436" s="49"/>
      <c r="E436" s="91"/>
    </row>
    <row r="437" spans="1:5">
      <c r="A437" s="49" t="s">
        <v>11</v>
      </c>
      <c r="B437" s="49" t="s">
        <v>144</v>
      </c>
      <c r="C437" s="49"/>
      <c r="D437" s="49"/>
      <c r="E437" s="63">
        <f>E15</f>
        <v>0</v>
      </c>
    </row>
    <row r="438" spans="1:5">
      <c r="A438" s="49" t="s">
        <v>17</v>
      </c>
      <c r="B438" s="49" t="s">
        <v>158</v>
      </c>
      <c r="C438" s="49"/>
      <c r="D438" s="49"/>
      <c r="E438" s="63">
        <f>E68</f>
        <v>0</v>
      </c>
    </row>
    <row r="439" spans="1:5">
      <c r="A439" s="78" t="s">
        <v>97</v>
      </c>
      <c r="B439" s="49" t="s">
        <v>286</v>
      </c>
      <c r="C439" s="49"/>
      <c r="D439" s="49"/>
      <c r="E439" s="63">
        <f>E107</f>
        <v>0</v>
      </c>
    </row>
    <row r="440" spans="1:5">
      <c r="A440" s="78" t="s">
        <v>145</v>
      </c>
      <c r="B440" s="49" t="s">
        <v>93</v>
      </c>
      <c r="C440" s="49"/>
      <c r="D440" s="49"/>
      <c r="E440" s="63">
        <f>E150</f>
        <v>0</v>
      </c>
    </row>
    <row r="441" spans="1:5">
      <c r="A441" s="114" t="s">
        <v>146</v>
      </c>
      <c r="B441" s="121" t="s">
        <v>225</v>
      </c>
      <c r="C441" s="121"/>
      <c r="D441" s="121"/>
      <c r="E441" s="161">
        <f>E161</f>
        <v>0</v>
      </c>
    </row>
    <row r="442" spans="1:5">
      <c r="A442" s="117" t="s">
        <v>147</v>
      </c>
      <c r="B442" s="67" t="s">
        <v>228</v>
      </c>
      <c r="C442" s="121"/>
      <c r="D442" s="121"/>
      <c r="E442" s="161">
        <f>E186</f>
        <v>0</v>
      </c>
    </row>
    <row r="443" spans="1:5">
      <c r="A443" s="117" t="s">
        <v>148</v>
      </c>
      <c r="B443" s="67" t="s">
        <v>239</v>
      </c>
      <c r="C443" s="121"/>
      <c r="D443" s="121"/>
      <c r="E443" s="161">
        <f>E203</f>
        <v>0</v>
      </c>
    </row>
    <row r="444" spans="1:5">
      <c r="A444" s="123" t="s">
        <v>124</v>
      </c>
      <c r="B444" s="156" t="s">
        <v>244</v>
      </c>
      <c r="C444" s="92"/>
      <c r="D444" s="92"/>
      <c r="E444" s="64">
        <f>E227</f>
        <v>0</v>
      </c>
    </row>
    <row r="445" spans="1:5">
      <c r="A445" s="121"/>
      <c r="B445" s="67" t="s">
        <v>149</v>
      </c>
      <c r="C445" s="121"/>
      <c r="D445" s="121"/>
      <c r="E445" s="161">
        <f>SUM(E437:E444)</f>
        <v>0</v>
      </c>
    </row>
    <row r="446" spans="1:5">
      <c r="A446" s="121"/>
      <c r="B446" s="67"/>
      <c r="C446" s="121"/>
      <c r="D446" s="121"/>
      <c r="E446" s="122"/>
    </row>
    <row r="447" spans="1:5">
      <c r="A447" s="121"/>
      <c r="B447" s="67"/>
      <c r="C447" s="121"/>
      <c r="D447" s="121"/>
      <c r="E447" s="122"/>
    </row>
    <row r="448" spans="1:5">
      <c r="A448" s="49"/>
      <c r="B448" s="49"/>
      <c r="C448" s="49"/>
      <c r="D448" s="49"/>
      <c r="E448" s="91"/>
    </row>
    <row r="449" spans="1:5">
      <c r="A449" s="65" t="s">
        <v>257</v>
      </c>
      <c r="B449" s="65" t="s">
        <v>287</v>
      </c>
      <c r="C449" s="49"/>
      <c r="D449" s="49"/>
      <c r="E449" s="91"/>
    </row>
    <row r="450" spans="1:5">
      <c r="A450" s="49"/>
      <c r="B450" s="49"/>
      <c r="C450" s="49"/>
      <c r="D450" s="49"/>
      <c r="E450" s="91"/>
    </row>
    <row r="451" spans="1:5">
      <c r="A451" s="49" t="s">
        <v>11</v>
      </c>
      <c r="B451" s="49" t="s">
        <v>288</v>
      </c>
      <c r="C451" s="49"/>
      <c r="D451" s="49"/>
      <c r="E451" s="63">
        <f>E256</f>
        <v>0</v>
      </c>
    </row>
    <row r="452" spans="1:5">
      <c r="A452" s="49" t="s">
        <v>17</v>
      </c>
      <c r="B452" s="49" t="s">
        <v>323</v>
      </c>
      <c r="C452" s="49"/>
      <c r="D452" s="49"/>
      <c r="E452" s="63">
        <f>E275</f>
        <v>0</v>
      </c>
    </row>
    <row r="453" spans="1:5">
      <c r="A453" s="49" t="s">
        <v>97</v>
      </c>
      <c r="B453" s="78" t="s">
        <v>121</v>
      </c>
      <c r="C453" s="49"/>
      <c r="D453" s="49"/>
      <c r="E453" s="63">
        <f>E300</f>
        <v>0</v>
      </c>
    </row>
    <row r="454" spans="1:5">
      <c r="A454" s="49" t="s">
        <v>145</v>
      </c>
      <c r="B454" s="78" t="s">
        <v>365</v>
      </c>
      <c r="C454" s="49"/>
      <c r="D454" s="49"/>
      <c r="E454" s="63">
        <f>E318</f>
        <v>0</v>
      </c>
    </row>
    <row r="455" spans="1:5">
      <c r="A455" s="78" t="s">
        <v>146</v>
      </c>
      <c r="B455" s="78" t="s">
        <v>269</v>
      </c>
      <c r="C455" s="49"/>
      <c r="D455" s="49"/>
      <c r="E455" s="63">
        <f>E344</f>
        <v>0</v>
      </c>
    </row>
    <row r="456" spans="1:5">
      <c r="A456" s="78" t="s">
        <v>147</v>
      </c>
      <c r="B456" s="49" t="s">
        <v>134</v>
      </c>
      <c r="C456" s="49"/>
      <c r="D456" s="49"/>
      <c r="E456" s="63">
        <f>E359</f>
        <v>0</v>
      </c>
    </row>
    <row r="457" spans="1:5">
      <c r="A457" s="78" t="s">
        <v>148</v>
      </c>
      <c r="B457" s="49" t="s">
        <v>278</v>
      </c>
      <c r="C457" s="49"/>
      <c r="D457" s="49"/>
      <c r="E457" s="63">
        <f>E376</f>
        <v>0</v>
      </c>
    </row>
    <row r="458" spans="1:5">
      <c r="A458" s="78" t="s">
        <v>124</v>
      </c>
      <c r="B458" s="78" t="s">
        <v>335</v>
      </c>
      <c r="C458" s="49"/>
      <c r="D458" s="49"/>
      <c r="E458" s="63">
        <f>E394</f>
        <v>0</v>
      </c>
    </row>
    <row r="459" spans="1:5">
      <c r="A459" s="78" t="s">
        <v>366</v>
      </c>
      <c r="B459" s="49" t="s">
        <v>138</v>
      </c>
      <c r="C459" s="49"/>
      <c r="D459" s="49"/>
      <c r="E459" s="63">
        <f>E417</f>
        <v>0</v>
      </c>
    </row>
    <row r="460" spans="1:5">
      <c r="A460" s="154" t="s">
        <v>414</v>
      </c>
      <c r="B460" s="92" t="s">
        <v>426</v>
      </c>
      <c r="C460" s="92"/>
      <c r="D460" s="92"/>
      <c r="E460" s="64">
        <f>E428</f>
        <v>0</v>
      </c>
    </row>
    <row r="461" spans="1:5">
      <c r="A461" s="121"/>
      <c r="B461" s="121" t="s">
        <v>149</v>
      </c>
      <c r="C461" s="121"/>
      <c r="D461" s="121"/>
      <c r="E461" s="161">
        <f>SUM(E450:E460)</f>
        <v>0</v>
      </c>
    </row>
    <row r="462" spans="1:5">
      <c r="A462" s="49"/>
      <c r="B462" s="49"/>
      <c r="C462" s="49"/>
      <c r="D462" s="49"/>
      <c r="E462" s="91"/>
    </row>
    <row r="463" spans="1:5">
      <c r="A463" s="92"/>
      <c r="B463" s="92"/>
      <c r="C463" s="92"/>
      <c r="D463" s="92"/>
      <c r="E463" s="93"/>
    </row>
    <row r="464" spans="1:5">
      <c r="A464" s="49"/>
      <c r="B464" s="67" t="s">
        <v>289</v>
      </c>
      <c r="C464" s="49"/>
      <c r="D464" s="49"/>
      <c r="E464" s="63">
        <f>(E445+E461)</f>
        <v>0</v>
      </c>
    </row>
    <row r="465" spans="1:5">
      <c r="A465" s="49"/>
      <c r="B465" s="49"/>
      <c r="C465" s="49"/>
      <c r="D465" s="49"/>
      <c r="E465" s="91"/>
    </row>
  </sheetData>
  <mergeCells count="1">
    <mergeCell ref="B20:D20"/>
  </mergeCells>
  <pageMargins left="0.7" right="0.7" top="0.75" bottom="0.75" header="0.3" footer="0.3"/>
  <pageSetup paperSize="9" orientation="portrait" r:id="rId1"/>
  <rowBreaks count="15" manualBreakCount="15">
    <brk id="69" max="16383" man="1"/>
    <brk id="97" max="16383" man="1"/>
    <brk id="133" max="16383" man="1"/>
    <brk id="162" max="16383" man="1"/>
    <brk id="187" max="16383" man="1"/>
    <brk id="204" max="16383" man="1"/>
    <brk id="228" max="16383" man="1"/>
    <brk id="246" max="16383" man="1"/>
    <brk id="257" max="16383" man="1"/>
    <brk id="276" max="16383" man="1"/>
    <brk id="301" max="16383" man="1"/>
    <brk id="345" max="16383" man="1"/>
    <brk id="377" max="16383" man="1"/>
    <brk id="418" max="16383" man="1"/>
    <brk id="429" max="4" man="1"/>
  </rowBreaks>
</worksheet>
</file>

<file path=xl/worksheets/sheet4.xml><?xml version="1.0" encoding="utf-8"?>
<worksheet xmlns="http://schemas.openxmlformats.org/spreadsheetml/2006/main" xmlns:r="http://schemas.openxmlformats.org/officeDocument/2006/relationships">
  <dimension ref="A2:J375"/>
  <sheetViews>
    <sheetView tabSelected="1" view="pageBreakPreview" zoomScaleSheetLayoutView="100" workbookViewId="0"/>
  </sheetViews>
  <sheetFormatPr defaultRowHeight="15"/>
  <cols>
    <col min="1" max="1" width="3.5703125" customWidth="1"/>
    <col min="2" max="2" width="48.85546875" customWidth="1"/>
    <col min="3" max="3" width="9.140625" style="102" customWidth="1"/>
    <col min="4" max="4" width="11" style="102" customWidth="1"/>
    <col min="5" max="5" width="12.28515625" style="102" customWidth="1"/>
  </cols>
  <sheetData>
    <row r="2" spans="1:6">
      <c r="B2" s="2" t="s">
        <v>517</v>
      </c>
    </row>
    <row r="4" spans="1:6">
      <c r="A4" s="139" t="s">
        <v>245</v>
      </c>
      <c r="B4" s="139" t="s">
        <v>285</v>
      </c>
    </row>
    <row r="5" spans="1:6">
      <c r="A5" s="139" t="s">
        <v>11</v>
      </c>
      <c r="B5" s="139" t="s">
        <v>144</v>
      </c>
      <c r="C5" s="127"/>
      <c r="D5" s="128"/>
      <c r="E5" s="129"/>
    </row>
    <row r="6" spans="1:6">
      <c r="A6" s="139"/>
      <c r="B6" s="139"/>
      <c r="C6" s="127"/>
      <c r="D6" s="128"/>
      <c r="E6" s="129"/>
    </row>
    <row r="7" spans="1:6" ht="40.5" customHeight="1">
      <c r="A7" s="48" t="s">
        <v>2</v>
      </c>
      <c r="B7" s="130" t="s">
        <v>12</v>
      </c>
      <c r="C7" s="127"/>
      <c r="D7" s="128"/>
      <c r="E7" s="129"/>
    </row>
    <row r="8" spans="1:6">
      <c r="A8" s="139"/>
      <c r="B8" s="49" t="s">
        <v>416</v>
      </c>
      <c r="C8" s="127">
        <v>1</v>
      </c>
      <c r="D8" s="128"/>
      <c r="E8" s="54">
        <f>(C8*D8)</f>
        <v>0</v>
      </c>
    </row>
    <row r="9" spans="1:6">
      <c r="A9" s="139"/>
      <c r="B9" s="139"/>
      <c r="C9" s="127"/>
      <c r="D9" s="128"/>
      <c r="E9" s="129"/>
    </row>
    <row r="10" spans="1:6" ht="51">
      <c r="A10" s="48" t="s">
        <v>3</v>
      </c>
      <c r="B10" s="96" t="s">
        <v>13</v>
      </c>
      <c r="C10" s="127"/>
      <c r="D10" s="128"/>
      <c r="E10" s="129"/>
    </row>
    <row r="11" spans="1:6">
      <c r="A11" s="49"/>
      <c r="B11" s="96" t="s">
        <v>418</v>
      </c>
      <c r="C11" s="127">
        <v>1</v>
      </c>
      <c r="D11" s="128"/>
      <c r="E11" s="54">
        <f>(C11*D11)</f>
        <v>0</v>
      </c>
    </row>
    <row r="12" spans="1:6" ht="12.75" customHeight="1">
      <c r="A12" s="59"/>
      <c r="B12" s="60"/>
      <c r="C12" s="135"/>
      <c r="D12" s="61"/>
      <c r="E12" s="64"/>
      <c r="F12" s="48"/>
    </row>
    <row r="13" spans="1:6" ht="12.75" customHeight="1">
      <c r="A13" s="49"/>
      <c r="B13" s="62" t="s">
        <v>16</v>
      </c>
      <c r="C13" s="49"/>
      <c r="D13"/>
      <c r="E13" s="63">
        <f>SUM(E8:E12)</f>
        <v>0</v>
      </c>
      <c r="F13" s="48"/>
    </row>
    <row r="14" spans="1:6">
      <c r="A14" s="49"/>
      <c r="B14" s="96"/>
      <c r="C14" s="127"/>
      <c r="D14" s="128"/>
      <c r="E14" s="129"/>
    </row>
    <row r="16" spans="1:6">
      <c r="A16" s="6" t="s">
        <v>17</v>
      </c>
      <c r="B16" s="6" t="s">
        <v>18</v>
      </c>
      <c r="C16" s="94"/>
      <c r="D16" s="95"/>
    </row>
    <row r="17" spans="1:6">
      <c r="A17" s="6"/>
      <c r="B17" s="6"/>
      <c r="C17" s="94"/>
      <c r="D17" s="95"/>
    </row>
    <row r="18" spans="1:6" ht="39" customHeight="1">
      <c r="A18" s="43"/>
      <c r="B18" s="222" t="s">
        <v>80</v>
      </c>
      <c r="C18" s="222"/>
      <c r="D18" s="222"/>
    </row>
    <row r="19" spans="1:6" ht="12.75" customHeight="1">
      <c r="A19" s="48"/>
      <c r="B19" s="48"/>
      <c r="C19" s="53"/>
      <c r="D19" s="53"/>
      <c r="E19" s="53"/>
      <c r="F19" s="48"/>
    </row>
    <row r="20" spans="1:6" ht="39.75" customHeight="1">
      <c r="A20" s="48" t="s">
        <v>2</v>
      </c>
      <c r="B20" s="48" t="s">
        <v>324</v>
      </c>
      <c r="C20" s="53"/>
      <c r="D20" s="53"/>
      <c r="E20" s="53"/>
      <c r="F20" s="48"/>
    </row>
    <row r="21" spans="1:6" ht="12.75" customHeight="1">
      <c r="A21" s="48" t="s">
        <v>104</v>
      </c>
      <c r="B21" s="48" t="s">
        <v>518</v>
      </c>
      <c r="C21" s="53">
        <v>4</v>
      </c>
      <c r="D21" s="53"/>
      <c r="E21" s="54">
        <f>(C21*D21)</f>
        <v>0</v>
      </c>
      <c r="F21" s="48"/>
    </row>
    <row r="22" spans="1:6" ht="12.75" customHeight="1">
      <c r="A22" s="48" t="s">
        <v>105</v>
      </c>
      <c r="B22" s="48" t="s">
        <v>334</v>
      </c>
      <c r="C22" s="53">
        <v>4</v>
      </c>
      <c r="D22" s="53"/>
      <c r="E22" s="54">
        <f>(C22*D22)</f>
        <v>0</v>
      </c>
      <c r="F22" s="48"/>
    </row>
    <row r="23" spans="1:6" ht="12.75" customHeight="1">
      <c r="A23" s="48"/>
      <c r="B23" s="48"/>
      <c r="C23" s="53"/>
      <c r="D23" s="53"/>
      <c r="E23" s="53"/>
      <c r="F23" s="48"/>
    </row>
    <row r="24" spans="1:6" ht="26.25" customHeight="1">
      <c r="A24" s="48" t="s">
        <v>3</v>
      </c>
      <c r="B24" s="48" t="s">
        <v>325</v>
      </c>
      <c r="C24" s="53"/>
      <c r="D24" s="53"/>
      <c r="E24" s="53"/>
      <c r="F24" s="48"/>
    </row>
    <row r="25" spans="1:6" ht="12.75" customHeight="1">
      <c r="A25" s="48"/>
      <c r="B25" s="48" t="s">
        <v>204</v>
      </c>
      <c r="C25" s="53">
        <v>4</v>
      </c>
      <c r="D25" s="53"/>
      <c r="E25" s="54">
        <f>(C25*D25)</f>
        <v>0</v>
      </c>
      <c r="F25" s="48"/>
    </row>
    <row r="26" spans="1:6" ht="12.75" customHeight="1">
      <c r="A26" s="48"/>
      <c r="B26" s="48"/>
      <c r="C26" s="53"/>
      <c r="D26" s="53"/>
      <c r="E26" s="53"/>
      <c r="F26" s="48"/>
    </row>
    <row r="27" spans="1:6" ht="26.25" customHeight="1">
      <c r="A27" s="48" t="s">
        <v>15</v>
      </c>
      <c r="B27" s="48" t="s">
        <v>326</v>
      </c>
      <c r="C27" s="53"/>
      <c r="D27" s="53"/>
      <c r="E27" s="53"/>
      <c r="F27" s="48"/>
    </row>
    <row r="28" spans="1:6" ht="12.75" customHeight="1">
      <c r="A28" s="48"/>
      <c r="B28" s="48" t="s">
        <v>84</v>
      </c>
      <c r="C28" s="53">
        <v>200</v>
      </c>
      <c r="D28" s="53"/>
      <c r="E28" s="54">
        <f>(C28*D28)</f>
        <v>0</v>
      </c>
      <c r="F28" s="48"/>
    </row>
    <row r="29" spans="1:6" ht="12.75" customHeight="1">
      <c r="A29" s="48"/>
      <c r="B29" s="48"/>
      <c r="C29" s="53"/>
      <c r="D29" s="53"/>
      <c r="E29" s="53"/>
      <c r="F29" s="48"/>
    </row>
    <row r="30" spans="1:6" ht="40.5" customHeight="1">
      <c r="A30" s="48" t="s">
        <v>47</v>
      </c>
      <c r="B30" s="48" t="s">
        <v>327</v>
      </c>
      <c r="C30" s="127"/>
      <c r="D30" s="128"/>
      <c r="E30" s="54"/>
      <c r="F30" s="48"/>
    </row>
    <row r="31" spans="1:6" ht="12.75" customHeight="1">
      <c r="A31" s="48"/>
      <c r="B31" s="48" t="s">
        <v>328</v>
      </c>
      <c r="C31" s="127">
        <v>20</v>
      </c>
      <c r="D31" s="128"/>
      <c r="E31" s="54">
        <f>(C31*D31)</f>
        <v>0</v>
      </c>
      <c r="F31" s="48"/>
    </row>
    <row r="32" spans="1:6" ht="12.75" customHeight="1">
      <c r="A32" s="48"/>
      <c r="B32" s="48"/>
      <c r="C32" s="127"/>
      <c r="D32" s="128"/>
      <c r="E32" s="54"/>
      <c r="F32" s="48"/>
    </row>
    <row r="33" spans="1:6" ht="39" customHeight="1">
      <c r="A33" s="48" t="s">
        <v>53</v>
      </c>
      <c r="B33" s="48" t="s">
        <v>346</v>
      </c>
      <c r="C33" s="127"/>
      <c r="D33" s="128"/>
      <c r="E33" s="54"/>
      <c r="F33" s="48"/>
    </row>
    <row r="34" spans="1:6" ht="12.75" customHeight="1">
      <c r="A34" s="48"/>
      <c r="B34" s="48" t="s">
        <v>347</v>
      </c>
      <c r="C34" s="127"/>
      <c r="D34" s="128"/>
      <c r="E34" s="54"/>
      <c r="F34" s="48"/>
    </row>
    <row r="35" spans="1:6" ht="12.75" customHeight="1">
      <c r="A35" s="48"/>
      <c r="B35" s="48" t="s">
        <v>84</v>
      </c>
      <c r="C35" s="53">
        <v>225</v>
      </c>
      <c r="D35" s="53"/>
      <c r="E35" s="54">
        <f>(C35*D35)</f>
        <v>0</v>
      </c>
      <c r="F35" s="48"/>
    </row>
    <row r="36" spans="1:6" ht="12.75" customHeight="1">
      <c r="A36" s="48"/>
      <c r="B36" s="48"/>
      <c r="C36" s="53"/>
      <c r="D36" s="53"/>
      <c r="E36" s="53"/>
      <c r="F36" s="48"/>
    </row>
    <row r="37" spans="1:6" ht="54" customHeight="1">
      <c r="A37" s="56"/>
      <c r="B37" s="77" t="s">
        <v>86</v>
      </c>
      <c r="C37" s="57"/>
      <c r="D37" s="58"/>
      <c r="E37" s="54"/>
      <c r="F37" s="48"/>
    </row>
    <row r="38" spans="1:6" ht="40.5" customHeight="1">
      <c r="A38" s="56"/>
      <c r="B38" s="77" t="s">
        <v>87</v>
      </c>
      <c r="C38" s="57"/>
      <c r="D38" s="58"/>
      <c r="E38" s="54"/>
      <c r="F38" s="48"/>
    </row>
    <row r="39" spans="1:6" ht="12.75" customHeight="1">
      <c r="A39" s="56"/>
      <c r="B39" s="48"/>
      <c r="C39" s="57"/>
      <c r="D39" s="58"/>
      <c r="E39" s="54"/>
      <c r="F39" s="48"/>
    </row>
    <row r="40" spans="1:6" ht="39.75" customHeight="1">
      <c r="A40" s="82" t="s">
        <v>329</v>
      </c>
      <c r="B40" s="77" t="s">
        <v>88</v>
      </c>
      <c r="C40" s="57"/>
      <c r="D40" s="58"/>
      <c r="E40" s="54"/>
      <c r="F40" s="48"/>
    </row>
    <row r="41" spans="1:6" ht="12.75" customHeight="1">
      <c r="A41" s="56"/>
      <c r="B41" s="77" t="s">
        <v>89</v>
      </c>
      <c r="C41" s="101">
        <v>4</v>
      </c>
      <c r="D41" s="58"/>
      <c r="E41" s="54">
        <f>(C41*D41)</f>
        <v>0</v>
      </c>
      <c r="F41" s="48"/>
    </row>
    <row r="42" spans="1:6" ht="12.75" customHeight="1">
      <c r="A42" s="56"/>
      <c r="B42" s="76"/>
      <c r="C42" s="57"/>
      <c r="D42" s="58"/>
      <c r="E42" s="54"/>
      <c r="F42" s="48"/>
    </row>
    <row r="43" spans="1:6" ht="40.5" customHeight="1">
      <c r="A43" s="82" t="s">
        <v>64</v>
      </c>
      <c r="B43" s="77" t="s">
        <v>90</v>
      </c>
      <c r="C43" s="57"/>
      <c r="D43" s="58"/>
      <c r="E43" s="54"/>
      <c r="F43" s="48"/>
    </row>
    <row r="44" spans="1:6" ht="12.75" customHeight="1">
      <c r="A44" s="56"/>
      <c r="B44" s="77" t="s">
        <v>89</v>
      </c>
      <c r="C44" s="101">
        <v>14</v>
      </c>
      <c r="D44" s="58"/>
      <c r="E44" s="54">
        <f>(C44*D44)</f>
        <v>0</v>
      </c>
      <c r="F44" s="48"/>
    </row>
    <row r="45" spans="1:6" ht="12.75" customHeight="1">
      <c r="A45" s="59"/>
      <c r="B45" s="60"/>
      <c r="C45" s="135"/>
      <c r="D45" s="61"/>
      <c r="E45" s="64"/>
      <c r="F45" s="48"/>
    </row>
    <row r="46" spans="1:6" ht="12.75" customHeight="1">
      <c r="A46" s="49"/>
      <c r="B46" s="62" t="s">
        <v>91</v>
      </c>
      <c r="C46" s="49"/>
      <c r="D46"/>
      <c r="E46" s="63">
        <f>SUM(E19:E45)</f>
        <v>0</v>
      </c>
      <c r="F46" s="48"/>
    </row>
    <row r="47" spans="1:6" ht="12.75" customHeight="1">
      <c r="A47" s="48"/>
      <c r="B47" s="48"/>
      <c r="C47" s="53"/>
      <c r="D47" s="53"/>
      <c r="E47" s="53"/>
      <c r="F47" s="48"/>
    </row>
    <row r="48" spans="1:6" ht="12.75" customHeight="1">
      <c r="A48" s="68"/>
      <c r="B48" s="68"/>
      <c r="C48" s="53"/>
      <c r="D48" s="53"/>
      <c r="E48" s="53"/>
      <c r="F48" s="48"/>
    </row>
    <row r="49" spans="1:6">
      <c r="A49" s="6" t="s">
        <v>97</v>
      </c>
      <c r="B49" s="6" t="s">
        <v>93</v>
      </c>
      <c r="C49" s="94"/>
      <c r="D49" s="95"/>
    </row>
    <row r="50" spans="1:6" ht="12.75" customHeight="1">
      <c r="A50" s="48"/>
      <c r="B50" s="48"/>
      <c r="C50" s="53"/>
      <c r="D50" s="53"/>
      <c r="E50" s="53"/>
      <c r="F50" s="48"/>
    </row>
    <row r="51" spans="1:6" ht="27" customHeight="1">
      <c r="A51" s="82" t="s">
        <v>94</v>
      </c>
      <c r="B51" s="77" t="s">
        <v>330</v>
      </c>
      <c r="C51" s="49"/>
      <c r="D51"/>
      <c r="E51" s="63"/>
      <c r="F51" s="48"/>
    </row>
    <row r="52" spans="1:6" ht="12.75" customHeight="1">
      <c r="A52" s="82"/>
      <c r="B52" s="77" t="s">
        <v>209</v>
      </c>
      <c r="C52" s="49"/>
      <c r="D52"/>
      <c r="E52" s="63"/>
      <c r="F52" s="48"/>
    </row>
    <row r="53" spans="1:6" ht="27" customHeight="1">
      <c r="A53" s="82"/>
      <c r="B53" s="77" t="s">
        <v>395</v>
      </c>
      <c r="C53" s="49"/>
      <c r="D53"/>
      <c r="E53" s="63"/>
      <c r="F53" s="48"/>
    </row>
    <row r="54" spans="1:6" ht="12.75" customHeight="1">
      <c r="A54" s="49" t="s">
        <v>104</v>
      </c>
      <c r="B54" s="48" t="s">
        <v>396</v>
      </c>
      <c r="C54" s="138">
        <v>1.5</v>
      </c>
      <c r="D54" s="188"/>
      <c r="E54" s="63">
        <f>(C54*D54)</f>
        <v>0</v>
      </c>
      <c r="F54" s="48"/>
    </row>
    <row r="55" spans="1:6" ht="12.75" customHeight="1">
      <c r="A55" s="49" t="s">
        <v>105</v>
      </c>
      <c r="B55" s="48" t="s">
        <v>397</v>
      </c>
      <c r="C55" s="138">
        <v>4</v>
      </c>
      <c r="D55" s="188"/>
      <c r="E55" s="63">
        <f>(C55*D55)</f>
        <v>0</v>
      </c>
      <c r="F55" s="48"/>
    </row>
    <row r="56" spans="1:6" ht="12.75" customHeight="1">
      <c r="A56" s="48"/>
      <c r="B56" s="48"/>
      <c r="C56" s="53"/>
      <c r="D56" s="53"/>
      <c r="E56" s="53"/>
      <c r="F56" s="48"/>
    </row>
    <row r="57" spans="1:6" ht="78" customHeight="1">
      <c r="A57" s="77" t="s">
        <v>3</v>
      </c>
      <c r="B57" s="77" t="s">
        <v>332</v>
      </c>
      <c r="C57" s="57"/>
      <c r="D57" s="58"/>
      <c r="E57" s="54"/>
      <c r="F57" s="48"/>
    </row>
    <row r="58" spans="1:6" ht="12.75" customHeight="1">
      <c r="A58" s="77" t="s">
        <v>84</v>
      </c>
      <c r="B58" s="77" t="s">
        <v>333</v>
      </c>
      <c r="C58" s="111">
        <v>120</v>
      </c>
      <c r="D58" s="82"/>
      <c r="E58" s="54">
        <f>(C58*D58)</f>
        <v>0</v>
      </c>
      <c r="F58" s="48"/>
    </row>
    <row r="59" spans="1:6" ht="12.75" customHeight="1">
      <c r="A59" s="48"/>
      <c r="B59" s="48"/>
      <c r="C59" s="53"/>
      <c r="D59" s="53"/>
      <c r="E59" s="53"/>
      <c r="F59" s="48"/>
    </row>
    <row r="60" spans="1:6" ht="12.75" customHeight="1">
      <c r="A60" s="48"/>
      <c r="B60" s="48"/>
      <c r="C60" s="53"/>
      <c r="D60" s="53"/>
      <c r="E60" s="53"/>
      <c r="F60" s="48"/>
    </row>
    <row r="61" spans="1:6" ht="26.25" customHeight="1">
      <c r="A61" s="48" t="s">
        <v>15</v>
      </c>
      <c r="B61" s="48" t="s">
        <v>378</v>
      </c>
      <c r="C61" s="53"/>
      <c r="D61" s="53"/>
      <c r="E61" s="53"/>
      <c r="F61" s="48"/>
    </row>
    <row r="62" spans="1:6" ht="12.75" customHeight="1">
      <c r="A62" s="48"/>
      <c r="B62" s="48" t="s">
        <v>379</v>
      </c>
      <c r="C62" s="53">
        <v>100</v>
      </c>
      <c r="D62" s="53"/>
      <c r="E62" s="54">
        <f>(C62*D62)</f>
        <v>0</v>
      </c>
      <c r="F62" s="48"/>
    </row>
    <row r="63" spans="1:6" ht="12.75" customHeight="1">
      <c r="A63" s="48"/>
      <c r="B63" s="48"/>
      <c r="C63" s="53"/>
      <c r="D63" s="53"/>
      <c r="E63" s="53"/>
      <c r="F63" s="48"/>
    </row>
    <row r="64" spans="1:6" ht="25.5" customHeight="1">
      <c r="A64" s="82">
        <v>4</v>
      </c>
      <c r="B64" s="48" t="s">
        <v>196</v>
      </c>
      <c r="C64" s="56"/>
      <c r="D64" s="58"/>
      <c r="E64" s="54"/>
      <c r="F64" s="48"/>
    </row>
    <row r="65" spans="1:6" ht="12.75" customHeight="1">
      <c r="A65" s="56"/>
      <c r="B65" s="48" t="s">
        <v>197</v>
      </c>
      <c r="C65" s="57">
        <v>1</v>
      </c>
      <c r="D65" s="58"/>
      <c r="E65" s="54">
        <f>(C65*D65)</f>
        <v>0</v>
      </c>
      <c r="F65" s="48"/>
    </row>
    <row r="66" spans="1:6" ht="12.75" customHeight="1">
      <c r="A66" s="56"/>
      <c r="B66" s="48"/>
      <c r="C66" s="57"/>
      <c r="D66" s="58"/>
      <c r="E66" s="54"/>
      <c r="F66" s="48"/>
    </row>
    <row r="67" spans="1:6" ht="28.5" customHeight="1">
      <c r="A67" s="82" t="s">
        <v>53</v>
      </c>
      <c r="B67" s="48" t="s">
        <v>198</v>
      </c>
      <c r="C67" s="57"/>
      <c r="D67" s="58"/>
      <c r="E67" s="54"/>
      <c r="F67" s="48"/>
    </row>
    <row r="68" spans="1:6" ht="12.75" customHeight="1">
      <c r="A68" s="56"/>
      <c r="B68" s="48" t="s">
        <v>197</v>
      </c>
      <c r="C68" s="57">
        <v>1</v>
      </c>
      <c r="D68" s="58"/>
      <c r="E68" s="54">
        <f>(C68*D68)</f>
        <v>0</v>
      </c>
      <c r="F68" s="48"/>
    </row>
    <row r="69" spans="1:6" ht="12.75" customHeight="1">
      <c r="A69" s="56"/>
      <c r="B69" s="48"/>
      <c r="C69" s="57"/>
      <c r="D69" s="58"/>
      <c r="E69" s="54"/>
      <c r="F69" s="48"/>
    </row>
    <row r="70" spans="1:6" ht="28.5" customHeight="1">
      <c r="A70" s="82" t="s">
        <v>59</v>
      </c>
      <c r="B70" s="48" t="s">
        <v>200</v>
      </c>
      <c r="C70" s="56"/>
      <c r="D70" s="58"/>
      <c r="E70" s="54"/>
      <c r="F70" s="48"/>
    </row>
    <row r="71" spans="1:6" ht="12.75" customHeight="1">
      <c r="A71" s="56"/>
      <c r="B71" s="48" t="s">
        <v>128</v>
      </c>
      <c r="C71" s="57">
        <v>300</v>
      </c>
      <c r="D71" s="58"/>
      <c r="E71" s="54">
        <f>(C71*D71)</f>
        <v>0</v>
      </c>
      <c r="F71" s="48"/>
    </row>
    <row r="72" spans="1:6" ht="12.75" customHeight="1">
      <c r="A72" s="59"/>
      <c r="B72" s="59"/>
      <c r="C72" s="59"/>
      <c r="D72" s="61"/>
      <c r="E72" s="69"/>
      <c r="F72" s="48"/>
    </row>
    <row r="73" spans="1:6" ht="12.75" customHeight="1">
      <c r="A73" s="49"/>
      <c r="B73" s="67" t="s">
        <v>96</v>
      </c>
      <c r="C73" s="49"/>
      <c r="D73"/>
      <c r="E73" s="63">
        <f>SUM(E31:E72)</f>
        <v>0</v>
      </c>
      <c r="F73" s="48"/>
    </row>
    <row r="74" spans="1:6" ht="12.75" customHeight="1"/>
    <row r="75" spans="1:6" ht="12.75" customHeight="1"/>
    <row r="76" spans="1:6">
      <c r="A76" s="6" t="s">
        <v>145</v>
      </c>
      <c r="B76" s="6" t="s">
        <v>225</v>
      </c>
      <c r="C76" s="94"/>
      <c r="D76" s="95"/>
    </row>
    <row r="77" spans="1:6" ht="12.75" customHeight="1">
      <c r="C77" s="127"/>
      <c r="D77" s="128"/>
      <c r="E77" s="129"/>
    </row>
    <row r="78" spans="1:6" ht="39.75" customHeight="1">
      <c r="A78" s="58" t="s">
        <v>2</v>
      </c>
      <c r="B78" s="48" t="s">
        <v>222</v>
      </c>
      <c r="C78" s="56"/>
      <c r="D78" s="58"/>
      <c r="E78" s="131"/>
    </row>
    <row r="79" spans="1:6" ht="12.75" customHeight="1">
      <c r="B79" s="77" t="s">
        <v>226</v>
      </c>
      <c r="C79" s="56"/>
      <c r="D79" s="58"/>
      <c r="E79" s="131"/>
    </row>
    <row r="80" spans="1:6">
      <c r="B80" s="48" t="s">
        <v>223</v>
      </c>
      <c r="C80" s="56"/>
      <c r="D80" s="58"/>
      <c r="E80" s="131"/>
    </row>
    <row r="81" spans="1:6">
      <c r="B81" s="48"/>
      <c r="C81" s="56"/>
      <c r="D81" s="58"/>
      <c r="E81" s="131"/>
    </row>
    <row r="82" spans="1:6" ht="38.25">
      <c r="A82" s="58" t="s">
        <v>104</v>
      </c>
      <c r="B82" s="48" t="s">
        <v>386</v>
      </c>
      <c r="C82" s="56"/>
      <c r="D82" s="58"/>
      <c r="E82" s="131"/>
    </row>
    <row r="83" spans="1:6" ht="12.75" customHeight="1">
      <c r="A83" s="56"/>
      <c r="B83" s="48" t="s">
        <v>224</v>
      </c>
      <c r="C83" s="57">
        <v>1200</v>
      </c>
      <c r="D83" s="58"/>
      <c r="E83" s="54">
        <f>(C83*D83)</f>
        <v>0</v>
      </c>
      <c r="F83" s="48"/>
    </row>
    <row r="84" spans="1:6">
      <c r="A84" s="58"/>
      <c r="B84" s="76"/>
      <c r="C84" s="56"/>
      <c r="D84" s="58"/>
      <c r="E84" s="54"/>
    </row>
    <row r="85" spans="1:6" ht="25.5">
      <c r="A85" s="58" t="s">
        <v>105</v>
      </c>
      <c r="B85" s="48" t="s">
        <v>387</v>
      </c>
      <c r="C85" s="56"/>
      <c r="D85" s="58"/>
      <c r="E85" s="54"/>
    </row>
    <row r="86" spans="1:6" ht="12.75" customHeight="1">
      <c r="A86" s="56"/>
      <c r="B86" s="48" t="s">
        <v>224</v>
      </c>
      <c r="C86" s="57">
        <v>12000</v>
      </c>
      <c r="D86" s="58"/>
      <c r="E86" s="54">
        <f>(C86*D86)</f>
        <v>0</v>
      </c>
      <c r="F86" s="48"/>
    </row>
    <row r="87" spans="1:6">
      <c r="A87" s="58"/>
      <c r="B87" s="76"/>
      <c r="C87" s="103"/>
      <c r="D87" s="58"/>
      <c r="E87" s="54"/>
    </row>
    <row r="88" spans="1:6">
      <c r="A88" s="58" t="s">
        <v>107</v>
      </c>
      <c r="B88" s="77" t="s">
        <v>427</v>
      </c>
      <c r="C88" s="103"/>
      <c r="D88" s="58"/>
      <c r="E88" s="54"/>
    </row>
    <row r="89" spans="1:6" ht="12.75" customHeight="1">
      <c r="A89" s="56"/>
      <c r="B89" s="48" t="s">
        <v>224</v>
      </c>
      <c r="C89" s="57">
        <v>1800</v>
      </c>
      <c r="D89" s="58"/>
      <c r="E89" s="54">
        <f>(C89*D89)</f>
        <v>0</v>
      </c>
      <c r="F89" s="48"/>
    </row>
    <row r="90" spans="1:6">
      <c r="A90" s="58"/>
      <c r="B90" s="76"/>
      <c r="C90" s="103"/>
      <c r="D90" s="58"/>
      <c r="E90" s="54"/>
    </row>
    <row r="91" spans="1:6">
      <c r="A91" s="58" t="s">
        <v>113</v>
      </c>
      <c r="B91" s="77" t="s">
        <v>428</v>
      </c>
      <c r="C91" s="103"/>
      <c r="D91" s="58"/>
      <c r="E91" s="54"/>
    </row>
    <row r="92" spans="1:6" ht="12.75" customHeight="1">
      <c r="A92" s="56"/>
      <c r="B92" s="48" t="s">
        <v>224</v>
      </c>
      <c r="C92" s="57">
        <v>1500</v>
      </c>
      <c r="D92" s="58"/>
      <c r="E92" s="54">
        <f>(C92*D92)</f>
        <v>0</v>
      </c>
      <c r="F92" s="48"/>
    </row>
    <row r="93" spans="1:6" s="198" customFormat="1">
      <c r="A93" s="202"/>
      <c r="B93" s="202"/>
      <c r="C93" s="132"/>
      <c r="D93" s="133"/>
      <c r="E93" s="134"/>
    </row>
    <row r="94" spans="1:6" s="198" customFormat="1">
      <c r="B94" s="49" t="s">
        <v>227</v>
      </c>
      <c r="C94" s="127"/>
      <c r="D94" s="128"/>
      <c r="E94" s="63">
        <f>SUM(E77:E93)</f>
        <v>0</v>
      </c>
    </row>
    <row r="95" spans="1:6">
      <c r="C95" s="127"/>
      <c r="D95" s="128"/>
      <c r="E95" s="129"/>
    </row>
    <row r="96" spans="1:6" s="165" customFormat="1" ht="12.75">
      <c r="C96" s="163"/>
      <c r="D96" s="163"/>
      <c r="E96" s="163"/>
    </row>
    <row r="97" spans="1:10">
      <c r="A97" s="6" t="s">
        <v>257</v>
      </c>
      <c r="B97" s="6" t="s">
        <v>287</v>
      </c>
      <c r="C97" s="94"/>
      <c r="D97" s="95"/>
    </row>
    <row r="98" spans="1:10" s="165" customFormat="1" ht="12.75">
      <c r="C98" s="163"/>
      <c r="D98" s="163"/>
      <c r="E98" s="163"/>
    </row>
    <row r="99" spans="1:10">
      <c r="A99" s="6" t="s">
        <v>11</v>
      </c>
      <c r="B99" s="6" t="s">
        <v>259</v>
      </c>
      <c r="C99" s="94"/>
      <c r="D99" s="95"/>
    </row>
    <row r="100" spans="1:10">
      <c r="A100" s="6"/>
      <c r="B100" s="6" t="s">
        <v>260</v>
      </c>
      <c r="C100" s="94"/>
      <c r="D100" s="95"/>
    </row>
    <row r="101" spans="1:10" s="165" customFormat="1">
      <c r="A101" s="142"/>
      <c r="B101" s="79"/>
      <c r="C101" s="58"/>
      <c r="D101" s="58"/>
      <c r="E101" s="81"/>
    </row>
    <row r="102" spans="1:10" s="165" customFormat="1" ht="51">
      <c r="A102" s="142"/>
      <c r="B102" s="79" t="s">
        <v>261</v>
      </c>
      <c r="C102" s="82" t="s">
        <v>262</v>
      </c>
      <c r="D102" s="58"/>
      <c r="E102" s="81"/>
    </row>
    <row r="103" spans="1:10" s="165" customFormat="1">
      <c r="A103" s="142"/>
      <c r="B103" s="79"/>
      <c r="C103" s="58"/>
      <c r="D103" s="58"/>
      <c r="E103" s="81"/>
    </row>
    <row r="104" spans="1:10" ht="12.75" customHeight="1">
      <c r="A104" s="48" t="s">
        <v>2</v>
      </c>
      <c r="B104" s="79" t="s">
        <v>444</v>
      </c>
      <c r="C104" s="103"/>
      <c r="D104" s="80"/>
      <c r="E104" s="104"/>
      <c r="F104" s="58"/>
      <c r="G104" s="78"/>
      <c r="H104" s="83"/>
      <c r="I104" s="58"/>
      <c r="J104" s="81"/>
    </row>
    <row r="105" spans="1:10" s="165" customFormat="1" ht="191.25">
      <c r="A105" s="56"/>
      <c r="B105" s="77" t="s">
        <v>476</v>
      </c>
      <c r="C105" s="57"/>
      <c r="D105" s="56"/>
      <c r="E105" s="131"/>
    </row>
    <row r="106" spans="1:10" s="165" customFormat="1">
      <c r="A106" s="56"/>
      <c r="B106" s="78" t="s">
        <v>122</v>
      </c>
      <c r="C106" s="83"/>
      <c r="D106" s="58"/>
      <c r="E106" s="131"/>
    </row>
    <row r="107" spans="1:10" ht="12.75" customHeight="1">
      <c r="A107" s="56"/>
      <c r="B107" s="48" t="s">
        <v>317</v>
      </c>
      <c r="C107" s="57">
        <v>1</v>
      </c>
      <c r="D107" s="58"/>
      <c r="E107" s="54">
        <f>(C107*D107)</f>
        <v>0</v>
      </c>
      <c r="F107" s="48"/>
    </row>
    <row r="108" spans="1:10" s="165" customFormat="1">
      <c r="A108" s="172"/>
      <c r="B108" s="173"/>
      <c r="C108" s="174"/>
      <c r="D108" s="175"/>
      <c r="E108" s="176"/>
    </row>
    <row r="109" spans="1:10" ht="12.75" customHeight="1">
      <c r="A109" s="48" t="s">
        <v>3</v>
      </c>
      <c r="B109" s="79" t="s">
        <v>264</v>
      </c>
      <c r="C109" s="103"/>
      <c r="D109" s="80"/>
      <c r="E109" s="104"/>
      <c r="F109" s="58"/>
      <c r="G109" s="78"/>
      <c r="H109" s="83"/>
      <c r="I109" s="58"/>
      <c r="J109" s="81"/>
    </row>
    <row r="110" spans="1:10" s="165" customFormat="1" ht="178.5">
      <c r="A110" s="172"/>
      <c r="B110" s="77" t="s">
        <v>477</v>
      </c>
      <c r="C110" s="174"/>
      <c r="D110" s="175"/>
      <c r="E110" s="176"/>
    </row>
    <row r="111" spans="1:10" s="165" customFormat="1">
      <c r="A111" s="172"/>
      <c r="B111" s="78" t="s">
        <v>122</v>
      </c>
      <c r="C111" s="83"/>
      <c r="D111" s="58"/>
      <c r="E111" s="131"/>
    </row>
    <row r="112" spans="1:10" ht="12.75" customHeight="1">
      <c r="A112" s="56"/>
      <c r="B112" s="48" t="s">
        <v>478</v>
      </c>
      <c r="C112" s="57">
        <v>3</v>
      </c>
      <c r="D112" s="58"/>
      <c r="E112" s="54">
        <f>(C112*D112)</f>
        <v>0</v>
      </c>
      <c r="F112" s="48"/>
    </row>
    <row r="113" spans="1:10" ht="12.75" customHeight="1">
      <c r="A113" s="56"/>
      <c r="B113" s="48"/>
      <c r="C113" s="57"/>
      <c r="D113" s="58"/>
      <c r="E113" s="54"/>
      <c r="F113" s="48"/>
    </row>
    <row r="114" spans="1:10">
      <c r="A114" s="56" t="s">
        <v>15</v>
      </c>
      <c r="B114" s="79" t="s">
        <v>265</v>
      </c>
      <c r="C114" s="57"/>
      <c r="D114" s="56"/>
      <c r="E114" s="131"/>
    </row>
    <row r="115" spans="1:10" ht="140.25">
      <c r="A115" s="56"/>
      <c r="B115" s="77" t="s">
        <v>513</v>
      </c>
      <c r="C115" s="57"/>
      <c r="D115" s="56"/>
      <c r="E115" s="131"/>
    </row>
    <row r="116" spans="1:10">
      <c r="A116" s="56"/>
      <c r="B116" s="78" t="s">
        <v>122</v>
      </c>
      <c r="C116" s="83"/>
      <c r="D116" s="58"/>
      <c r="E116" s="131"/>
    </row>
    <row r="117" spans="1:10">
      <c r="A117" s="48"/>
      <c r="B117" s="56" t="s">
        <v>515</v>
      </c>
      <c r="C117" s="57">
        <v>1</v>
      </c>
      <c r="D117" s="58"/>
      <c r="E117" s="54">
        <f>(C117*D117)</f>
        <v>0</v>
      </c>
    </row>
    <row r="118" spans="1:10">
      <c r="A118" s="48"/>
      <c r="B118" s="56"/>
      <c r="C118" s="57"/>
      <c r="D118" s="58"/>
      <c r="E118" s="54"/>
    </row>
    <row r="119" spans="1:10">
      <c r="A119" s="56" t="s">
        <v>47</v>
      </c>
      <c r="B119" s="79" t="s">
        <v>267</v>
      </c>
      <c r="C119" s="57"/>
      <c r="D119" s="56"/>
      <c r="E119" s="131"/>
    </row>
    <row r="120" spans="1:10" ht="127.5">
      <c r="A120" s="56"/>
      <c r="B120" s="77" t="s">
        <v>514</v>
      </c>
      <c r="C120" s="57"/>
      <c r="D120" s="56"/>
      <c r="E120" s="131"/>
    </row>
    <row r="121" spans="1:10">
      <c r="A121" s="56"/>
      <c r="B121" s="78" t="s">
        <v>122</v>
      </c>
      <c r="C121" s="83"/>
      <c r="D121" s="58"/>
      <c r="E121" s="131"/>
    </row>
    <row r="122" spans="1:10">
      <c r="A122" s="48"/>
      <c r="B122" s="56" t="s">
        <v>516</v>
      </c>
      <c r="C122" s="57">
        <v>1</v>
      </c>
      <c r="D122" s="58"/>
      <c r="E122" s="54">
        <f>(C122*D122)</f>
        <v>0</v>
      </c>
    </row>
    <row r="123" spans="1:10" s="165" customFormat="1">
      <c r="A123" s="172"/>
      <c r="B123" s="173"/>
      <c r="C123" s="174"/>
      <c r="D123" s="175"/>
      <c r="E123" s="176"/>
    </row>
    <row r="124" spans="1:10" ht="12.75" customHeight="1">
      <c r="A124" s="48" t="s">
        <v>53</v>
      </c>
      <c r="B124" s="79" t="s">
        <v>479</v>
      </c>
      <c r="C124" s="103"/>
      <c r="D124" s="80"/>
      <c r="E124" s="104"/>
      <c r="F124" s="58"/>
      <c r="G124" s="78"/>
      <c r="H124" s="83"/>
      <c r="I124" s="58"/>
      <c r="J124" s="81"/>
    </row>
    <row r="125" spans="1:10" s="165" customFormat="1" ht="153">
      <c r="A125" s="172"/>
      <c r="B125" s="77" t="s">
        <v>505</v>
      </c>
      <c r="C125" s="174"/>
      <c r="D125" s="175"/>
      <c r="E125" s="176"/>
    </row>
    <row r="126" spans="1:10" s="165" customFormat="1">
      <c r="A126" s="172"/>
      <c r="B126" s="78" t="s">
        <v>122</v>
      </c>
      <c r="C126" s="83"/>
      <c r="D126" s="58"/>
      <c r="E126" s="131"/>
    </row>
    <row r="127" spans="1:10" ht="12.75" customHeight="1">
      <c r="A127" s="56"/>
      <c r="B127" s="48" t="s">
        <v>483</v>
      </c>
      <c r="C127" s="57">
        <v>1</v>
      </c>
      <c r="D127" s="58"/>
      <c r="E127" s="54">
        <f>(C127*D127)</f>
        <v>0</v>
      </c>
      <c r="F127" s="48"/>
    </row>
    <row r="128" spans="1:10" s="165" customFormat="1" ht="12.75">
      <c r="A128" s="170"/>
      <c r="B128" s="170"/>
      <c r="C128" s="171"/>
      <c r="D128" s="171"/>
      <c r="E128" s="177"/>
    </row>
    <row r="129" spans="1:6" s="165" customFormat="1" ht="12.75">
      <c r="B129" s="78" t="s">
        <v>385</v>
      </c>
      <c r="C129" s="163"/>
      <c r="D129" s="163"/>
      <c r="E129" s="164">
        <f>SUM(E103:E128)</f>
        <v>0</v>
      </c>
    </row>
    <row r="130" spans="1:6" s="165" customFormat="1" ht="12.75">
      <c r="C130" s="163"/>
      <c r="D130" s="163"/>
      <c r="E130" s="163"/>
    </row>
    <row r="131" spans="1:6" s="165" customFormat="1" ht="12.75">
      <c r="C131" s="163"/>
      <c r="D131" s="163"/>
      <c r="E131" s="163"/>
    </row>
    <row r="132" spans="1:6">
      <c r="A132" s="6" t="s">
        <v>17</v>
      </c>
      <c r="B132" s="6" t="s">
        <v>134</v>
      </c>
      <c r="C132" s="94"/>
      <c r="D132" s="95"/>
    </row>
    <row r="133" spans="1:6">
      <c r="A133" s="78"/>
      <c r="B133" s="65"/>
      <c r="C133" s="150"/>
      <c r="D133" s="150"/>
      <c r="E133" s="87"/>
    </row>
    <row r="134" spans="1:6" ht="25.5">
      <c r="A134" s="82" t="s">
        <v>2</v>
      </c>
      <c r="B134" s="162" t="s">
        <v>337</v>
      </c>
      <c r="C134" s="150"/>
      <c r="D134" s="150"/>
      <c r="E134" s="87"/>
    </row>
    <row r="135" spans="1:6" ht="25.5">
      <c r="A135" s="82" t="s">
        <v>104</v>
      </c>
      <c r="B135" s="162" t="s">
        <v>338</v>
      </c>
      <c r="C135" s="163"/>
      <c r="D135" s="163"/>
      <c r="E135" s="164"/>
    </row>
    <row r="136" spans="1:6" ht="38.25">
      <c r="A136" s="82" t="s">
        <v>105</v>
      </c>
      <c r="B136" s="162" t="s">
        <v>341</v>
      </c>
      <c r="C136" s="163"/>
      <c r="D136" s="163"/>
      <c r="E136" s="164"/>
    </row>
    <row r="137" spans="1:6">
      <c r="A137" s="82" t="s">
        <v>107</v>
      </c>
      <c r="B137" s="162" t="s">
        <v>339</v>
      </c>
      <c r="C137" s="163"/>
      <c r="D137" s="163"/>
      <c r="E137" s="164"/>
    </row>
    <row r="138" spans="1:6" ht="25.5">
      <c r="A138" s="82" t="s">
        <v>113</v>
      </c>
      <c r="B138" s="162" t="s">
        <v>340</v>
      </c>
      <c r="C138" s="163"/>
      <c r="D138" s="163"/>
      <c r="E138" s="164"/>
    </row>
    <row r="139" spans="1:6" ht="25.5">
      <c r="A139" s="82" t="s">
        <v>345</v>
      </c>
      <c r="B139" s="162" t="s">
        <v>344</v>
      </c>
      <c r="C139" s="163"/>
      <c r="D139" s="163"/>
      <c r="E139" s="164"/>
    </row>
    <row r="140" spans="1:6">
      <c r="A140" s="82"/>
      <c r="B140" s="162" t="s">
        <v>103</v>
      </c>
      <c r="C140" s="163"/>
      <c r="D140" s="163"/>
      <c r="E140" s="164"/>
    </row>
    <row r="141" spans="1:6">
      <c r="A141" s="82"/>
      <c r="B141" s="162" t="s">
        <v>342</v>
      </c>
      <c r="C141" s="163"/>
      <c r="D141" s="163"/>
      <c r="E141" s="164"/>
    </row>
    <row r="142" spans="1:6">
      <c r="A142" s="82"/>
      <c r="B142" s="162" t="s">
        <v>343</v>
      </c>
      <c r="C142" s="163"/>
      <c r="D142" s="163"/>
      <c r="E142" s="164"/>
    </row>
    <row r="143" spans="1:6" ht="12.75" customHeight="1">
      <c r="A143" s="56"/>
      <c r="B143" s="48" t="s">
        <v>204</v>
      </c>
      <c r="C143" s="57">
        <v>11</v>
      </c>
      <c r="D143" s="58"/>
      <c r="E143" s="54">
        <f>(C143*D143)</f>
        <v>0</v>
      </c>
      <c r="F143" s="48"/>
    </row>
    <row r="144" spans="1:6">
      <c r="A144" s="82"/>
      <c r="B144" s="162"/>
      <c r="C144" s="128"/>
      <c r="D144" s="163"/>
      <c r="E144" s="54"/>
    </row>
    <row r="145" spans="1:6" ht="79.5" customHeight="1">
      <c r="A145" s="82" t="s">
        <v>3</v>
      </c>
      <c r="B145" s="77" t="s">
        <v>429</v>
      </c>
      <c r="C145" s="128"/>
      <c r="D145" s="163"/>
      <c r="E145" s="54"/>
    </row>
    <row r="146" spans="1:6" ht="12.75" customHeight="1">
      <c r="A146" s="56"/>
      <c r="B146" s="48" t="s">
        <v>128</v>
      </c>
      <c r="C146" s="57">
        <v>17</v>
      </c>
      <c r="D146" s="58"/>
      <c r="E146" s="54">
        <f>(C146*D146)</f>
        <v>0</v>
      </c>
      <c r="F146" s="48"/>
    </row>
    <row r="147" spans="1:6">
      <c r="A147" s="82"/>
      <c r="B147" s="162"/>
      <c r="C147" s="163"/>
      <c r="D147" s="163"/>
      <c r="E147" s="164"/>
    </row>
    <row r="148" spans="1:6" ht="38.25">
      <c r="A148" s="82" t="s">
        <v>15</v>
      </c>
      <c r="B148" s="77" t="s">
        <v>355</v>
      </c>
      <c r="C148" s="49"/>
      <c r="D148" s="49"/>
      <c r="E148" s="63"/>
    </row>
    <row r="149" spans="1:6">
      <c r="A149" s="82"/>
      <c r="B149" s="77" t="s">
        <v>354</v>
      </c>
      <c r="C149" s="49"/>
      <c r="D149" s="49"/>
      <c r="E149" s="63"/>
    </row>
    <row r="150" spans="1:6" ht="25.5">
      <c r="A150" s="82"/>
      <c r="B150" s="77" t="s">
        <v>350</v>
      </c>
      <c r="C150" s="49"/>
      <c r="D150" s="49"/>
      <c r="E150" s="63"/>
    </row>
    <row r="151" spans="1:6">
      <c r="A151" s="82"/>
      <c r="B151" s="77" t="s">
        <v>348</v>
      </c>
      <c r="C151" s="49"/>
      <c r="D151" s="49"/>
      <c r="E151" s="63"/>
    </row>
    <row r="152" spans="1:6" ht="12.75" customHeight="1">
      <c r="A152" s="56" t="s">
        <v>104</v>
      </c>
      <c r="B152" s="48" t="s">
        <v>349</v>
      </c>
      <c r="C152" s="57">
        <v>130</v>
      </c>
      <c r="D152" s="58"/>
      <c r="E152" s="54">
        <f>(C152*D152)</f>
        <v>0</v>
      </c>
      <c r="F152" s="48"/>
    </row>
    <row r="153" spans="1:6" ht="12.75" customHeight="1">
      <c r="A153" s="56" t="s">
        <v>105</v>
      </c>
      <c r="B153" s="48" t="s">
        <v>351</v>
      </c>
      <c r="C153" s="57">
        <v>112</v>
      </c>
      <c r="D153" s="58"/>
      <c r="E153" s="54">
        <f>(C153*D153)</f>
        <v>0</v>
      </c>
      <c r="F153" s="48"/>
    </row>
    <row r="154" spans="1:6" ht="12.75" customHeight="1">
      <c r="A154" s="56" t="s">
        <v>107</v>
      </c>
      <c r="B154" s="48" t="s">
        <v>352</v>
      </c>
      <c r="C154" s="57">
        <v>72</v>
      </c>
      <c r="D154" s="58"/>
      <c r="E154" s="54">
        <f>(C154*D154)</f>
        <v>0</v>
      </c>
      <c r="F154" s="48"/>
    </row>
    <row r="155" spans="1:6">
      <c r="A155" s="154"/>
      <c r="B155" s="154"/>
      <c r="C155" s="92"/>
      <c r="D155" s="92"/>
      <c r="E155" s="64"/>
    </row>
    <row r="156" spans="1:6">
      <c r="A156" s="78"/>
      <c r="B156" s="78" t="s">
        <v>279</v>
      </c>
      <c r="C156" s="49"/>
      <c r="D156" s="49"/>
      <c r="E156" s="63">
        <f>SUM(E133:E155)</f>
        <v>0</v>
      </c>
    </row>
    <row r="159" spans="1:6">
      <c r="A159" s="6" t="s">
        <v>97</v>
      </c>
      <c r="B159" s="6" t="s">
        <v>335</v>
      </c>
      <c r="C159" s="94"/>
      <c r="D159" s="95"/>
    </row>
    <row r="161" spans="1:6" ht="38.25">
      <c r="A161" s="58" t="s">
        <v>2</v>
      </c>
      <c r="B161" s="77" t="s">
        <v>356</v>
      </c>
    </row>
    <row r="162" spans="1:6" ht="13.5" customHeight="1">
      <c r="A162" s="58"/>
      <c r="B162" s="77" t="s">
        <v>380</v>
      </c>
    </row>
    <row r="163" spans="1:6" ht="12.75" customHeight="1">
      <c r="A163" s="56"/>
      <c r="B163" s="49" t="s">
        <v>357</v>
      </c>
      <c r="F163" s="49"/>
    </row>
    <row r="164" spans="1:6" ht="12.75" customHeight="1">
      <c r="A164" s="56" t="s">
        <v>104</v>
      </c>
      <c r="B164" s="49" t="s">
        <v>358</v>
      </c>
      <c r="C164" s="102">
        <v>92</v>
      </c>
      <c r="E164" s="54">
        <f>(C164*D164)</f>
        <v>0</v>
      </c>
      <c r="F164" s="49"/>
    </row>
    <row r="165" spans="1:6" ht="12.75" customHeight="1">
      <c r="A165" s="56" t="s">
        <v>105</v>
      </c>
      <c r="B165" s="49" t="s">
        <v>359</v>
      </c>
      <c r="C165" s="102">
        <v>97</v>
      </c>
      <c r="E165" s="54">
        <f>(C165*D165)</f>
        <v>0</v>
      </c>
      <c r="F165" s="49"/>
    </row>
    <row r="166" spans="1:6" ht="12.75" customHeight="1">
      <c r="A166" s="56"/>
      <c r="B166" s="49"/>
      <c r="F166" s="49"/>
    </row>
    <row r="167" spans="1:6" ht="66" customHeight="1">
      <c r="A167" s="56" t="s">
        <v>3</v>
      </c>
      <c r="B167" s="77" t="s">
        <v>430</v>
      </c>
      <c r="C167"/>
      <c r="D167"/>
      <c r="E167" s="105"/>
      <c r="F167" s="49"/>
    </row>
    <row r="168" spans="1:6" ht="12.75" customHeight="1">
      <c r="A168" s="56" t="s">
        <v>104</v>
      </c>
      <c r="B168" s="49" t="s">
        <v>358</v>
      </c>
      <c r="C168" s="102">
        <v>73</v>
      </c>
      <c r="E168" s="54">
        <f>(C168*D168)</f>
        <v>0</v>
      </c>
      <c r="F168" s="49"/>
    </row>
    <row r="169" spans="1:6" ht="12.75" customHeight="1">
      <c r="A169" s="56" t="s">
        <v>105</v>
      </c>
      <c r="B169" s="49" t="s">
        <v>359</v>
      </c>
      <c r="C169" s="102">
        <v>82</v>
      </c>
      <c r="E169" s="54">
        <f>(C169*D169)</f>
        <v>0</v>
      </c>
      <c r="F169" s="49"/>
    </row>
    <row r="170" spans="1:6" ht="12.75" customHeight="1">
      <c r="A170" s="56"/>
      <c r="B170" s="49"/>
      <c r="F170" s="49"/>
    </row>
    <row r="171" spans="1:6" ht="38.25" customHeight="1">
      <c r="A171" s="56" t="s">
        <v>15</v>
      </c>
      <c r="B171" s="165" t="s">
        <v>360</v>
      </c>
      <c r="F171" s="49"/>
    </row>
    <row r="172" spans="1:6" ht="12.75" customHeight="1">
      <c r="A172" s="56"/>
      <c r="B172" s="78" t="s">
        <v>377</v>
      </c>
      <c r="C172" s="102">
        <v>10</v>
      </c>
      <c r="E172" s="54">
        <f>(C172*D172)</f>
        <v>0</v>
      </c>
      <c r="F172" s="49"/>
    </row>
    <row r="173" spans="1:6" ht="12.75" customHeight="1">
      <c r="A173" s="56"/>
      <c r="B173" s="49"/>
      <c r="F173" s="49"/>
    </row>
    <row r="174" spans="1:6" ht="54.75" customHeight="1">
      <c r="A174" s="56" t="s">
        <v>47</v>
      </c>
      <c r="B174" s="77" t="s">
        <v>431</v>
      </c>
      <c r="C174"/>
      <c r="D174"/>
      <c r="E174" s="105"/>
      <c r="F174" s="49"/>
    </row>
    <row r="175" spans="1:6" ht="12.75" customHeight="1">
      <c r="A175" s="56"/>
      <c r="B175" s="48" t="s">
        <v>84</v>
      </c>
      <c r="C175" s="57">
        <v>120</v>
      </c>
      <c r="D175" s="56"/>
      <c r="E175" s="54">
        <f>(C175*D175)</f>
        <v>0</v>
      </c>
      <c r="F175" s="49"/>
    </row>
    <row r="176" spans="1:6" ht="12.75" customHeight="1">
      <c r="A176" s="59"/>
      <c r="B176" s="92"/>
      <c r="C176" s="141"/>
      <c r="D176" s="92"/>
      <c r="E176" s="64"/>
      <c r="F176" s="49"/>
    </row>
    <row r="177" spans="1:6" ht="12.75" customHeight="1">
      <c r="A177" s="56"/>
      <c r="B177" s="48" t="s">
        <v>336</v>
      </c>
      <c r="C177" s="66"/>
      <c r="D177" s="49"/>
      <c r="E177" s="63">
        <f>SUM(E78:E176)</f>
        <v>0</v>
      </c>
      <c r="F177" s="49"/>
    </row>
    <row r="178" spans="1:6" ht="12.75" customHeight="1">
      <c r="A178" s="56"/>
      <c r="B178" s="49"/>
      <c r="F178" s="49"/>
    </row>
    <row r="179" spans="1:6" ht="12.75" customHeight="1">
      <c r="A179" s="56"/>
      <c r="B179" s="49"/>
      <c r="F179" s="49"/>
    </row>
    <row r="180" spans="1:6">
      <c r="A180" s="6" t="s">
        <v>145</v>
      </c>
      <c r="B180" s="6" t="s">
        <v>353</v>
      </c>
      <c r="C180" s="94"/>
      <c r="D180" s="95"/>
    </row>
    <row r="181" spans="1:6" ht="12.75" customHeight="1">
      <c r="A181" s="56"/>
      <c r="B181" s="49"/>
      <c r="F181" s="49"/>
    </row>
    <row r="182" spans="1:6" ht="52.5" customHeight="1">
      <c r="A182" s="165" t="s">
        <v>2</v>
      </c>
      <c r="B182" s="162" t="s">
        <v>511</v>
      </c>
      <c r="C182" s="163"/>
      <c r="D182" s="163"/>
      <c r="E182" s="163"/>
      <c r="F182" s="49"/>
    </row>
    <row r="183" spans="1:6" ht="27" customHeight="1">
      <c r="A183" s="165"/>
      <c r="B183" s="165" t="s">
        <v>383</v>
      </c>
      <c r="C183" s="163"/>
      <c r="D183" s="163"/>
      <c r="E183" s="163"/>
    </row>
    <row r="184" spans="1:6" ht="12.75" customHeight="1">
      <c r="A184" s="165"/>
      <c r="B184" s="48" t="s">
        <v>84</v>
      </c>
      <c r="C184" s="57">
        <v>80</v>
      </c>
      <c r="D184" s="56"/>
      <c r="E184" s="54">
        <f>(C184*D184)</f>
        <v>0</v>
      </c>
    </row>
    <row r="185" spans="1:6" ht="12.75" customHeight="1">
      <c r="A185" s="165"/>
      <c r="B185" s="165"/>
      <c r="C185" s="163"/>
      <c r="D185" s="163"/>
      <c r="E185" s="163"/>
    </row>
    <row r="186" spans="1:6" ht="38.25" customHeight="1">
      <c r="A186" s="165" t="s">
        <v>3</v>
      </c>
      <c r="B186" s="165" t="s">
        <v>384</v>
      </c>
      <c r="C186" s="163"/>
      <c r="D186" s="163"/>
      <c r="E186" s="163"/>
    </row>
    <row r="187" spans="1:6" ht="26.25" customHeight="1">
      <c r="A187" s="165"/>
      <c r="B187" s="165" t="s">
        <v>382</v>
      </c>
      <c r="C187" s="163"/>
      <c r="D187" s="163"/>
      <c r="E187" s="163"/>
    </row>
    <row r="188" spans="1:6" ht="12.75" customHeight="1">
      <c r="A188" s="165"/>
      <c r="B188" s="48" t="s">
        <v>84</v>
      </c>
      <c r="C188" s="57">
        <v>72</v>
      </c>
      <c r="D188" s="56"/>
      <c r="E188" s="54">
        <f>(C188*D188)</f>
        <v>0</v>
      </c>
    </row>
    <row r="189" spans="1:6" ht="12.75" customHeight="1">
      <c r="A189" s="165"/>
      <c r="B189" s="165"/>
      <c r="C189" s="163"/>
      <c r="D189" s="163"/>
      <c r="E189" s="163"/>
    </row>
    <row r="190" spans="1:6" ht="39.75" customHeight="1">
      <c r="A190" s="165" t="s">
        <v>15</v>
      </c>
      <c r="B190" s="165" t="s">
        <v>519</v>
      </c>
      <c r="C190" s="163"/>
      <c r="D190" s="163"/>
      <c r="E190" s="163"/>
    </row>
    <row r="191" spans="1:6" ht="27" customHeight="1">
      <c r="A191" s="165"/>
      <c r="B191" s="165" t="s">
        <v>382</v>
      </c>
      <c r="C191" s="163"/>
      <c r="D191" s="163"/>
      <c r="E191" s="163"/>
    </row>
    <row r="192" spans="1:6" ht="12.75" customHeight="1">
      <c r="A192" s="165"/>
      <c r="B192" s="48" t="s">
        <v>84</v>
      </c>
      <c r="C192" s="57">
        <v>82</v>
      </c>
      <c r="D192" s="56"/>
      <c r="E192" s="54">
        <f>(C192*D192)</f>
        <v>0</v>
      </c>
    </row>
    <row r="193" spans="1:5">
      <c r="A193" s="170"/>
      <c r="B193" s="170"/>
      <c r="C193" s="171"/>
      <c r="D193" s="171"/>
      <c r="E193" s="171"/>
    </row>
    <row r="194" spans="1:5">
      <c r="A194" s="165"/>
      <c r="B194" s="165" t="s">
        <v>403</v>
      </c>
      <c r="C194" s="163"/>
      <c r="D194" s="163"/>
      <c r="E194" s="163"/>
    </row>
    <row r="195" spans="1:5">
      <c r="A195" s="165"/>
      <c r="B195" s="165"/>
      <c r="C195" s="163"/>
      <c r="D195" s="163"/>
      <c r="E195" s="163"/>
    </row>
    <row r="196" spans="1:5">
      <c r="A196" s="165"/>
      <c r="B196" s="165"/>
      <c r="C196" s="163"/>
      <c r="D196" s="163"/>
      <c r="E196" s="163"/>
    </row>
    <row r="197" spans="1:5">
      <c r="A197" s="6" t="s">
        <v>146</v>
      </c>
      <c r="B197" s="6" t="s">
        <v>388</v>
      </c>
      <c r="C197" s="94"/>
      <c r="D197" s="95"/>
    </row>
    <row r="198" spans="1:5">
      <c r="A198" s="58"/>
      <c r="C198" s="58"/>
      <c r="D198" s="58"/>
      <c r="E198" s="81"/>
    </row>
    <row r="199" spans="1:5" ht="38.25">
      <c r="A199" s="82" t="s">
        <v>2</v>
      </c>
      <c r="B199" s="162" t="s">
        <v>484</v>
      </c>
      <c r="C199" s="58"/>
      <c r="D199" s="58"/>
      <c r="E199" s="81"/>
    </row>
    <row r="200" spans="1:5" ht="25.5">
      <c r="A200" s="142"/>
      <c r="B200" s="77" t="s">
        <v>389</v>
      </c>
      <c r="C200" s="58"/>
      <c r="D200" s="58"/>
      <c r="E200" s="81"/>
    </row>
    <row r="201" spans="1:5" ht="12.75" customHeight="1">
      <c r="A201" s="165"/>
      <c r="B201" s="48" t="s">
        <v>161</v>
      </c>
      <c r="C201" s="57">
        <v>12</v>
      </c>
      <c r="D201" s="56"/>
      <c r="E201" s="54">
        <f>(C201*D201)</f>
        <v>0</v>
      </c>
    </row>
    <row r="202" spans="1:5">
      <c r="A202" s="178"/>
      <c r="B202" s="179"/>
      <c r="C202" s="180"/>
      <c r="D202" s="61"/>
      <c r="E202" s="181"/>
    </row>
    <row r="203" spans="1:5">
      <c r="A203" s="142"/>
      <c r="B203" s="78" t="s">
        <v>390</v>
      </c>
      <c r="C203" s="58"/>
      <c r="D203" s="58"/>
      <c r="E203" s="104">
        <f>SUM(E198:E202)</f>
        <v>0</v>
      </c>
    </row>
    <row r="204" spans="1:5">
      <c r="A204" s="142"/>
      <c r="B204" s="78"/>
      <c r="C204" s="58"/>
      <c r="D204" s="58"/>
      <c r="E204" s="104"/>
    </row>
    <row r="205" spans="1:5">
      <c r="A205" s="58"/>
      <c r="B205" s="77"/>
      <c r="C205" s="83"/>
      <c r="D205" s="58"/>
      <c r="E205" s="81"/>
    </row>
    <row r="206" spans="1:5">
      <c r="A206" s="6" t="s">
        <v>147</v>
      </c>
      <c r="B206" s="6" t="s">
        <v>138</v>
      </c>
      <c r="C206" s="94"/>
      <c r="D206" s="95"/>
    </row>
    <row r="207" spans="1:5">
      <c r="A207" s="106"/>
      <c r="B207" s="77"/>
      <c r="C207" s="57"/>
      <c r="D207" s="56"/>
      <c r="E207" s="54"/>
    </row>
    <row r="208" spans="1:5" ht="25.5">
      <c r="A208" s="108" t="s">
        <v>2</v>
      </c>
      <c r="B208" s="77" t="s">
        <v>392</v>
      </c>
      <c r="C208" s="107"/>
      <c r="D208"/>
      <c r="E208" s="63"/>
    </row>
    <row r="209" spans="1:6" ht="12.75" customHeight="1">
      <c r="A209" s="108" t="s">
        <v>104</v>
      </c>
      <c r="B209" s="77" t="s">
        <v>193</v>
      </c>
      <c r="C209" s="111">
        <v>297</v>
      </c>
      <c r="D209" s="58"/>
      <c r="E209" s="54">
        <f>(C209*D209)</f>
        <v>0</v>
      </c>
    </row>
    <row r="210" spans="1:6" ht="12.75" customHeight="1">
      <c r="A210" s="108" t="s">
        <v>105</v>
      </c>
      <c r="B210" s="77" t="s">
        <v>393</v>
      </c>
      <c r="C210" s="111">
        <v>34</v>
      </c>
      <c r="D210" s="58"/>
      <c r="E210" s="54">
        <f>(C210*D210)</f>
        <v>0</v>
      </c>
    </row>
    <row r="211" spans="1:6" ht="12.75" customHeight="1">
      <c r="A211" s="108"/>
      <c r="B211" s="77"/>
      <c r="C211" s="57"/>
      <c r="D211" s="56"/>
      <c r="E211" s="54"/>
    </row>
    <row r="212" spans="1:6" ht="41.25" customHeight="1">
      <c r="A212" s="108" t="s">
        <v>3</v>
      </c>
      <c r="B212" s="77" t="s">
        <v>391</v>
      </c>
      <c r="C212" s="57"/>
      <c r="D212" s="56"/>
      <c r="E212" s="54"/>
    </row>
    <row r="213" spans="1:6" ht="12.75" customHeight="1">
      <c r="A213" s="108"/>
      <c r="B213" s="77" t="s">
        <v>84</v>
      </c>
      <c r="C213" s="111">
        <v>295</v>
      </c>
      <c r="D213" s="58"/>
      <c r="E213" s="54">
        <f>(C213*D213)</f>
        <v>0</v>
      </c>
    </row>
    <row r="214" spans="1:6" ht="12.75" customHeight="1">
      <c r="A214" s="108"/>
      <c r="B214" s="77"/>
      <c r="C214" s="57"/>
      <c r="D214" s="56"/>
      <c r="E214" s="54"/>
      <c r="F214" s="54"/>
    </row>
    <row r="215" spans="1:6" ht="54" customHeight="1">
      <c r="A215" s="110" t="s">
        <v>15</v>
      </c>
      <c r="B215" s="140" t="s">
        <v>394</v>
      </c>
      <c r="C215" s="148"/>
      <c r="D215" s="66"/>
      <c r="E215" s="63"/>
    </row>
    <row r="216" spans="1:6" ht="12.75" customHeight="1">
      <c r="A216" s="108"/>
      <c r="B216" s="49" t="s">
        <v>128</v>
      </c>
      <c r="C216" s="148">
        <v>360</v>
      </c>
      <c r="D216" s="66"/>
      <c r="E216" s="63">
        <f>(C216*D216)</f>
        <v>0</v>
      </c>
    </row>
    <row r="217" spans="1:6" ht="12.75" customHeight="1">
      <c r="A217" s="61"/>
      <c r="B217" s="112"/>
      <c r="C217" s="141"/>
      <c r="D217" s="92"/>
      <c r="E217" s="64"/>
    </row>
    <row r="218" spans="1:6" ht="12.75" customHeight="1">
      <c r="A218" s="58"/>
      <c r="B218" s="120" t="s">
        <v>142</v>
      </c>
      <c r="C218" s="66"/>
      <c r="D218" s="49"/>
      <c r="E218" s="63">
        <f>SUM(E207:E217)</f>
        <v>0</v>
      </c>
    </row>
    <row r="219" spans="1:6" ht="12.75" customHeight="1">
      <c r="A219" s="58"/>
      <c r="B219" s="189"/>
      <c r="C219" s="66"/>
      <c r="D219" s="49"/>
      <c r="E219" s="63"/>
    </row>
    <row r="220" spans="1:6" ht="12.75" customHeight="1">
      <c r="A220" s="165"/>
      <c r="B220" s="165"/>
      <c r="C220" s="163"/>
      <c r="D220" s="163"/>
      <c r="E220" s="131"/>
    </row>
    <row r="221" spans="1:6">
      <c r="A221" s="6" t="s">
        <v>148</v>
      </c>
      <c r="B221" s="6" t="s">
        <v>398</v>
      </c>
      <c r="C221" s="94"/>
      <c r="D221" s="95"/>
    </row>
    <row r="222" spans="1:6" ht="12.75" customHeight="1">
      <c r="A222" s="165"/>
      <c r="B222" s="165"/>
      <c r="C222" s="163"/>
      <c r="D222" s="163"/>
      <c r="E222" s="163"/>
    </row>
    <row r="223" spans="1:6" ht="26.25" customHeight="1">
      <c r="A223" s="82" t="s">
        <v>2</v>
      </c>
      <c r="B223" s="77" t="s">
        <v>399</v>
      </c>
      <c r="C223" s="57"/>
      <c r="D223" s="56"/>
      <c r="E223" s="131"/>
    </row>
    <row r="224" spans="1:6">
      <c r="A224" s="82"/>
      <c r="B224" s="78" t="s">
        <v>84</v>
      </c>
      <c r="C224" s="57">
        <v>140</v>
      </c>
      <c r="D224" s="56"/>
      <c r="E224" s="131">
        <f>(C224*D224)</f>
        <v>0</v>
      </c>
    </row>
    <row r="225" spans="1:5">
      <c r="A225" s="82"/>
      <c r="B225" s="49"/>
      <c r="C225" s="56"/>
      <c r="D225" s="56"/>
      <c r="E225" s="131"/>
    </row>
    <row r="226" spans="1:5" ht="25.5">
      <c r="A226" s="82" t="s">
        <v>3</v>
      </c>
      <c r="B226" s="77" t="s">
        <v>400</v>
      </c>
      <c r="C226" s="57"/>
      <c r="D226" s="56"/>
      <c r="E226" s="131"/>
    </row>
    <row r="227" spans="1:5">
      <c r="A227" s="82"/>
      <c r="B227" s="78" t="s">
        <v>84</v>
      </c>
      <c r="C227" s="57">
        <v>270</v>
      </c>
      <c r="D227" s="56"/>
      <c r="E227" s="131">
        <f>(C227*D227)</f>
        <v>0</v>
      </c>
    </row>
    <row r="228" spans="1:5">
      <c r="A228" s="59"/>
      <c r="B228" s="92"/>
      <c r="C228" s="135"/>
      <c r="D228" s="59"/>
      <c r="E228" s="182"/>
    </row>
    <row r="229" spans="1:5">
      <c r="A229" s="172"/>
      <c r="B229" s="49" t="s">
        <v>401</v>
      </c>
      <c r="C229" s="57"/>
      <c r="D229" s="56"/>
      <c r="E229" s="131">
        <f>SUM(E223:E228)</f>
        <v>0</v>
      </c>
    </row>
    <row r="230" spans="1:5">
      <c r="A230" s="172"/>
      <c r="B230" s="49"/>
      <c r="C230" s="57"/>
      <c r="D230" s="56"/>
      <c r="E230" s="131"/>
    </row>
    <row r="231" spans="1:5">
      <c r="A231" s="172"/>
      <c r="B231" s="49"/>
      <c r="C231" s="57"/>
      <c r="D231" s="56"/>
      <c r="E231" s="131"/>
    </row>
    <row r="232" spans="1:5">
      <c r="A232" s="6" t="s">
        <v>432</v>
      </c>
      <c r="B232" s="6" t="s">
        <v>510</v>
      </c>
      <c r="C232" s="94"/>
      <c r="D232" s="95"/>
    </row>
    <row r="233" spans="1:5">
      <c r="A233" s="172"/>
      <c r="B233" s="49"/>
      <c r="C233" s="57"/>
      <c r="D233" s="56"/>
      <c r="E233" s="131"/>
    </row>
    <row r="234" spans="1:5" ht="51">
      <c r="A234" s="82" t="s">
        <v>2</v>
      </c>
      <c r="B234" s="77" t="s">
        <v>485</v>
      </c>
      <c r="C234" s="57"/>
      <c r="D234" s="56"/>
      <c r="E234" s="131"/>
    </row>
    <row r="235" spans="1:5" ht="114.75">
      <c r="A235" s="172"/>
      <c r="B235" s="77" t="s">
        <v>558</v>
      </c>
      <c r="C235" s="57"/>
      <c r="D235" s="56"/>
      <c r="E235" s="131"/>
    </row>
    <row r="236" spans="1:5" ht="38.25">
      <c r="A236" s="172"/>
      <c r="B236" s="77" t="s">
        <v>486</v>
      </c>
      <c r="C236" s="57"/>
      <c r="D236" s="56"/>
      <c r="E236" s="131"/>
    </row>
    <row r="237" spans="1:5" ht="38.25">
      <c r="A237" s="172"/>
      <c r="B237" s="77" t="s">
        <v>487</v>
      </c>
      <c r="C237" s="57"/>
      <c r="D237" s="56"/>
      <c r="E237" s="131"/>
    </row>
    <row r="238" spans="1:5" ht="63.75">
      <c r="A238" s="172"/>
      <c r="B238" s="77" t="s">
        <v>488</v>
      </c>
      <c r="C238" s="57"/>
      <c r="D238" s="56"/>
      <c r="E238" s="131"/>
    </row>
    <row r="239" spans="1:5" ht="63.75">
      <c r="A239" s="172"/>
      <c r="B239" s="77" t="s">
        <v>489</v>
      </c>
      <c r="C239" s="57"/>
      <c r="D239" s="56"/>
      <c r="E239" s="131"/>
    </row>
    <row r="240" spans="1:5" ht="25.5">
      <c r="A240" s="172"/>
      <c r="B240" s="77" t="s">
        <v>490</v>
      </c>
      <c r="C240" s="57"/>
      <c r="D240" s="56"/>
      <c r="E240" s="131"/>
    </row>
    <row r="241" spans="2:5" ht="63.75">
      <c r="B241" s="77" t="s">
        <v>491</v>
      </c>
      <c r="C241" s="83"/>
      <c r="D241" s="58"/>
      <c r="E241" s="81"/>
    </row>
    <row r="242" spans="2:5" ht="25.5">
      <c r="B242" s="77" t="s">
        <v>492</v>
      </c>
    </row>
    <row r="243" spans="2:5" ht="25.5">
      <c r="B243" s="77" t="s">
        <v>493</v>
      </c>
    </row>
    <row r="244" spans="2:5">
      <c r="B244" s="77" t="s">
        <v>494</v>
      </c>
    </row>
    <row r="245" spans="2:5">
      <c r="B245" s="77" t="s">
        <v>495</v>
      </c>
    </row>
    <row r="246" spans="2:5">
      <c r="B246" s="77" t="s">
        <v>496</v>
      </c>
    </row>
    <row r="247" spans="2:5">
      <c r="B247" s="77" t="s">
        <v>497</v>
      </c>
    </row>
    <row r="248" spans="2:5" ht="25.5">
      <c r="B248" s="77" t="s">
        <v>498</v>
      </c>
    </row>
    <row r="249" spans="2:5" ht="38.25">
      <c r="B249" s="77" t="s">
        <v>499</v>
      </c>
    </row>
    <row r="250" spans="2:5">
      <c r="B250" s="77" t="s">
        <v>500</v>
      </c>
    </row>
    <row r="251" spans="2:5">
      <c r="B251" s="77" t="s">
        <v>501</v>
      </c>
    </row>
    <row r="252" spans="2:5">
      <c r="B252" s="77" t="s">
        <v>502</v>
      </c>
    </row>
    <row r="253" spans="2:5" ht="25.5">
      <c r="B253" s="77" t="s">
        <v>503</v>
      </c>
    </row>
    <row r="254" spans="2:5" ht="63.75">
      <c r="B254" s="77" t="s">
        <v>504</v>
      </c>
    </row>
    <row r="255" spans="2:5">
      <c r="B255" s="77" t="s">
        <v>506</v>
      </c>
    </row>
    <row r="256" spans="2:5">
      <c r="B256" s="203"/>
    </row>
    <row r="257" spans="1:5">
      <c r="B257" s="204" t="s">
        <v>507</v>
      </c>
      <c r="C257" s="102">
        <v>378</v>
      </c>
      <c r="E257" s="131">
        <f>(C257*D257)</f>
        <v>0</v>
      </c>
    </row>
    <row r="258" spans="1:5">
      <c r="B258" s="204" t="s">
        <v>508</v>
      </c>
      <c r="C258" s="102">
        <v>5</v>
      </c>
      <c r="E258" s="131">
        <f>(C258*D258)</f>
        <v>0</v>
      </c>
    </row>
    <row r="259" spans="1:5">
      <c r="B259" s="203"/>
    </row>
    <row r="260" spans="1:5" ht="51.75">
      <c r="A260" s="82" t="s">
        <v>3</v>
      </c>
      <c r="B260" s="203" t="s">
        <v>521</v>
      </c>
    </row>
    <row r="261" spans="1:5" ht="15" customHeight="1">
      <c r="B261" s="203" t="s">
        <v>520</v>
      </c>
      <c r="C261" s="102">
        <v>1</v>
      </c>
      <c r="E261" s="131">
        <f>(C261*D261)</f>
        <v>0</v>
      </c>
    </row>
    <row r="262" spans="1:5">
      <c r="B262" s="203"/>
    </row>
    <row r="263" spans="1:5" ht="89.25">
      <c r="A263" s="82" t="s">
        <v>15</v>
      </c>
      <c r="B263" s="162" t="s">
        <v>532</v>
      </c>
    </row>
    <row r="264" spans="1:5">
      <c r="B264" s="203" t="s">
        <v>522</v>
      </c>
      <c r="C264" s="102">
        <v>2</v>
      </c>
      <c r="E264" s="131">
        <f>(C264*D264)</f>
        <v>0</v>
      </c>
    </row>
    <row r="265" spans="1:5">
      <c r="B265" s="203"/>
    </row>
    <row r="266" spans="1:5" ht="76.5">
      <c r="A266" s="82" t="s">
        <v>47</v>
      </c>
      <c r="B266" s="162" t="s">
        <v>523</v>
      </c>
    </row>
    <row r="267" spans="1:5" ht="15" customHeight="1">
      <c r="B267" s="203" t="s">
        <v>524</v>
      </c>
      <c r="C267" s="102">
        <v>2</v>
      </c>
      <c r="E267" s="131">
        <f>(C267*D267)</f>
        <v>0</v>
      </c>
    </row>
    <row r="268" spans="1:5">
      <c r="A268" s="59"/>
      <c r="B268" s="92"/>
      <c r="C268" s="135"/>
      <c r="D268" s="59"/>
      <c r="E268" s="182"/>
    </row>
    <row r="269" spans="1:5">
      <c r="A269" s="172"/>
      <c r="B269" s="49" t="s">
        <v>509</v>
      </c>
      <c r="C269" s="57"/>
      <c r="D269" s="56"/>
      <c r="E269" s="131">
        <f>SUM(E257:E268)</f>
        <v>0</v>
      </c>
    </row>
    <row r="270" spans="1:5">
      <c r="A270" s="172"/>
      <c r="B270" s="49"/>
      <c r="C270" s="57"/>
      <c r="D270" s="56"/>
      <c r="E270" s="131"/>
    </row>
    <row r="271" spans="1:5">
      <c r="A271" s="172"/>
      <c r="B271" s="49"/>
      <c r="C271" s="57"/>
      <c r="D271" s="56"/>
      <c r="E271" s="131"/>
    </row>
    <row r="272" spans="1:5">
      <c r="A272" s="6" t="s">
        <v>533</v>
      </c>
      <c r="B272" s="6" t="s">
        <v>534</v>
      </c>
      <c r="C272" s="94"/>
      <c r="D272" s="95"/>
    </row>
    <row r="273" spans="1:6" ht="12.75" customHeight="1">
      <c r="A273" s="56"/>
      <c r="B273" s="49"/>
      <c r="F273" s="49"/>
    </row>
    <row r="274" spans="1:6" ht="65.25" customHeight="1">
      <c r="A274" s="56" t="s">
        <v>2</v>
      </c>
      <c r="B274" s="77" t="s">
        <v>535</v>
      </c>
      <c r="C274"/>
      <c r="D274"/>
      <c r="E274" s="131"/>
      <c r="F274" s="49"/>
    </row>
    <row r="275" spans="1:6" ht="12.75" customHeight="1">
      <c r="A275" s="56"/>
      <c r="B275" s="129" t="s">
        <v>471</v>
      </c>
      <c r="C275" s="57">
        <v>1</v>
      </c>
      <c r="D275" s="56"/>
      <c r="E275" s="131">
        <f>(C275*D275)</f>
        <v>0</v>
      </c>
      <c r="F275" s="49"/>
    </row>
    <row r="276" spans="1:6" ht="12.75" customHeight="1">
      <c r="A276" s="56"/>
      <c r="B276" s="49"/>
      <c r="E276" s="131"/>
      <c r="F276" s="49"/>
    </row>
    <row r="277" spans="1:6" ht="65.25" customHeight="1">
      <c r="A277" s="56" t="s">
        <v>3</v>
      </c>
      <c r="B277" s="77" t="s">
        <v>536</v>
      </c>
      <c r="C277"/>
      <c r="D277"/>
      <c r="E277" s="131"/>
      <c r="F277" s="49"/>
    </row>
    <row r="278" spans="1:6" ht="12.75" customHeight="1">
      <c r="A278" s="56"/>
      <c r="B278" s="129" t="s">
        <v>471</v>
      </c>
      <c r="C278" s="57">
        <v>1</v>
      </c>
      <c r="D278" s="56"/>
      <c r="E278" s="131">
        <f>(C278*D278)</f>
        <v>0</v>
      </c>
      <c r="F278" s="49"/>
    </row>
    <row r="279" spans="1:6" ht="12.75" customHeight="1">
      <c r="A279" s="56"/>
      <c r="B279" s="49"/>
      <c r="E279" s="131"/>
      <c r="F279" s="49"/>
    </row>
    <row r="280" spans="1:6" ht="26.25" customHeight="1">
      <c r="A280" s="56" t="s">
        <v>15</v>
      </c>
      <c r="B280" s="77" t="s">
        <v>537</v>
      </c>
      <c r="C280"/>
      <c r="D280"/>
      <c r="E280" s="131"/>
      <c r="F280" s="49"/>
    </row>
    <row r="281" spans="1:6" ht="12.75" customHeight="1">
      <c r="A281" s="56"/>
      <c r="B281" s="129" t="s">
        <v>471</v>
      </c>
      <c r="C281" s="57">
        <v>1</v>
      </c>
      <c r="D281" s="56"/>
      <c r="E281" s="131">
        <f>(C281*D281)</f>
        <v>0</v>
      </c>
      <c r="F281" s="49"/>
    </row>
    <row r="282" spans="1:6" ht="12.75" customHeight="1">
      <c r="A282" s="56"/>
      <c r="B282" s="49"/>
      <c r="E282" s="131"/>
      <c r="F282" s="49"/>
    </row>
    <row r="283" spans="1:6" ht="26.25" customHeight="1">
      <c r="A283" s="56" t="s">
        <v>47</v>
      </c>
      <c r="B283" s="77" t="s">
        <v>538</v>
      </c>
      <c r="C283"/>
      <c r="D283"/>
      <c r="E283" s="131"/>
      <c r="F283" s="49"/>
    </row>
    <row r="284" spans="1:6" ht="12.75" customHeight="1">
      <c r="A284" s="56"/>
      <c r="B284" s="129" t="s">
        <v>471</v>
      </c>
      <c r="C284" s="57">
        <v>1</v>
      </c>
      <c r="D284" s="56"/>
      <c r="E284" s="131">
        <f>(C284*D284)</f>
        <v>0</v>
      </c>
      <c r="F284" s="49"/>
    </row>
    <row r="285" spans="1:6" ht="12.75" customHeight="1">
      <c r="A285" s="56"/>
      <c r="B285" s="49"/>
      <c r="E285" s="131"/>
      <c r="F285" s="49"/>
    </row>
    <row r="286" spans="1:6" ht="52.5" customHeight="1">
      <c r="A286" s="56" t="s">
        <v>53</v>
      </c>
      <c r="B286" s="77" t="s">
        <v>539</v>
      </c>
      <c r="C286"/>
      <c r="D286"/>
      <c r="E286" s="131"/>
      <c r="F286" s="49"/>
    </row>
    <row r="287" spans="1:6" ht="12.75" customHeight="1">
      <c r="A287" s="56"/>
      <c r="B287" s="129" t="s">
        <v>471</v>
      </c>
      <c r="C287" s="57">
        <v>1</v>
      </c>
      <c r="D287" s="56"/>
      <c r="E287" s="131">
        <f>(C287*D287)</f>
        <v>0</v>
      </c>
      <c r="F287" s="49"/>
    </row>
    <row r="288" spans="1:6" ht="12.75" customHeight="1">
      <c r="A288" s="56"/>
      <c r="B288" s="49"/>
      <c r="E288" s="131"/>
      <c r="F288" s="49"/>
    </row>
    <row r="289" spans="1:6" ht="52.5" customHeight="1">
      <c r="A289" s="56" t="s">
        <v>59</v>
      </c>
      <c r="B289" s="77" t="s">
        <v>540</v>
      </c>
      <c r="C289"/>
      <c r="D289"/>
      <c r="E289" s="131"/>
      <c r="F289" s="49"/>
    </row>
    <row r="290" spans="1:6" ht="12.75" customHeight="1">
      <c r="A290" s="56"/>
      <c r="B290" s="129" t="s">
        <v>471</v>
      </c>
      <c r="C290" s="57">
        <v>8</v>
      </c>
      <c r="D290" s="56"/>
      <c r="E290" s="131">
        <f>(C290*D290)</f>
        <v>0</v>
      </c>
      <c r="F290" s="49"/>
    </row>
    <row r="291" spans="1:6" ht="12.75" customHeight="1">
      <c r="A291" s="56"/>
      <c r="B291" s="49"/>
      <c r="E291" s="131"/>
      <c r="F291" s="49"/>
    </row>
    <row r="292" spans="1:6" ht="40.5" customHeight="1">
      <c r="A292" s="56" t="s">
        <v>64</v>
      </c>
      <c r="B292" s="77" t="s">
        <v>541</v>
      </c>
      <c r="C292"/>
      <c r="D292"/>
      <c r="E292" s="131"/>
      <c r="F292" s="49"/>
    </row>
    <row r="293" spans="1:6" ht="12.75" customHeight="1">
      <c r="A293" s="56"/>
      <c r="B293" s="129" t="s">
        <v>471</v>
      </c>
      <c r="C293" s="57">
        <v>4</v>
      </c>
      <c r="D293" s="56"/>
      <c r="E293" s="131">
        <f>(C293*D293)</f>
        <v>0</v>
      </c>
      <c r="F293" s="49"/>
    </row>
    <row r="294" spans="1:6" ht="12.75" customHeight="1">
      <c r="A294" s="56"/>
      <c r="B294" s="49"/>
      <c r="E294" s="131"/>
      <c r="F294" s="49"/>
    </row>
    <row r="295" spans="1:6" ht="25.5" customHeight="1">
      <c r="A295" s="56" t="s">
        <v>69</v>
      </c>
      <c r="B295" s="77" t="s">
        <v>542</v>
      </c>
      <c r="C295"/>
      <c r="D295"/>
      <c r="E295" s="131"/>
      <c r="F295" s="49"/>
    </row>
    <row r="296" spans="1:6" ht="12.75" customHeight="1">
      <c r="A296" s="56"/>
      <c r="B296" s="129" t="s">
        <v>471</v>
      </c>
      <c r="C296" s="57">
        <v>1</v>
      </c>
      <c r="D296" s="56"/>
      <c r="E296" s="131">
        <f>(C296*D296)</f>
        <v>0</v>
      </c>
      <c r="F296" s="49"/>
    </row>
    <row r="297" spans="1:6" ht="12.75" customHeight="1">
      <c r="A297" s="56"/>
      <c r="B297" s="49"/>
      <c r="E297" s="131"/>
      <c r="F297" s="49"/>
    </row>
    <row r="298" spans="1:6" ht="38.25" customHeight="1">
      <c r="A298" s="56" t="s">
        <v>72</v>
      </c>
      <c r="B298" s="77" t="s">
        <v>543</v>
      </c>
      <c r="C298"/>
      <c r="D298"/>
      <c r="E298" s="131"/>
      <c r="F298" s="49"/>
    </row>
    <row r="299" spans="1:6" ht="12.75" customHeight="1">
      <c r="A299" s="56"/>
      <c r="B299" s="129" t="s">
        <v>471</v>
      </c>
      <c r="C299" s="57">
        <v>2</v>
      </c>
      <c r="D299" s="56"/>
      <c r="E299" s="131">
        <f>(C299*D299)</f>
        <v>0</v>
      </c>
      <c r="F299" s="49"/>
    </row>
    <row r="300" spans="1:6" ht="12.75" customHeight="1">
      <c r="A300" s="56"/>
      <c r="B300" s="49"/>
      <c r="E300" s="131"/>
      <c r="F300" s="49"/>
    </row>
    <row r="301" spans="1:6" ht="38.25" customHeight="1">
      <c r="A301" s="56" t="s">
        <v>195</v>
      </c>
      <c r="B301" s="77" t="s">
        <v>544</v>
      </c>
      <c r="C301"/>
      <c r="D301"/>
      <c r="E301" s="131"/>
      <c r="F301" s="49"/>
    </row>
    <row r="302" spans="1:6" ht="12.75" customHeight="1">
      <c r="A302" s="56"/>
      <c r="B302" s="129" t="s">
        <v>471</v>
      </c>
      <c r="C302" s="57">
        <v>6</v>
      </c>
      <c r="D302" s="56"/>
      <c r="E302" s="131">
        <f>(C302*D302)</f>
        <v>0</v>
      </c>
      <c r="F302" s="49"/>
    </row>
    <row r="303" spans="1:6" ht="12.75" customHeight="1">
      <c r="A303" s="56"/>
      <c r="B303" s="49"/>
      <c r="E303" s="131"/>
      <c r="F303" s="49"/>
    </row>
    <row r="304" spans="1:6" ht="40.5" customHeight="1">
      <c r="A304" s="56" t="s">
        <v>172</v>
      </c>
      <c r="B304" s="77" t="s">
        <v>545</v>
      </c>
      <c r="C304"/>
      <c r="D304"/>
      <c r="E304" s="131"/>
      <c r="F304" s="49"/>
    </row>
    <row r="305" spans="1:6" ht="12.75" customHeight="1">
      <c r="A305" s="56"/>
      <c r="B305" s="129" t="s">
        <v>471</v>
      </c>
      <c r="C305" s="57">
        <v>1</v>
      </c>
      <c r="D305" s="56"/>
      <c r="E305" s="131">
        <f>(C305*D305)</f>
        <v>0</v>
      </c>
      <c r="F305" s="49"/>
    </row>
    <row r="306" spans="1:6" ht="12.75" customHeight="1">
      <c r="A306" s="56"/>
      <c r="B306" s="49"/>
      <c r="E306" s="131"/>
      <c r="F306" s="49"/>
    </row>
    <row r="307" spans="1:6" ht="40.5" customHeight="1">
      <c r="A307" s="56" t="s">
        <v>173</v>
      </c>
      <c r="B307" s="77" t="s">
        <v>546</v>
      </c>
      <c r="C307"/>
      <c r="D307"/>
      <c r="E307" s="131"/>
      <c r="F307" s="49"/>
    </row>
    <row r="308" spans="1:6" ht="12.75" customHeight="1">
      <c r="A308" s="56"/>
      <c r="B308" s="129" t="s">
        <v>471</v>
      </c>
      <c r="C308" s="57">
        <v>1</v>
      </c>
      <c r="D308" s="56"/>
      <c r="E308" s="131">
        <f>(C308*D308)</f>
        <v>0</v>
      </c>
      <c r="F308" s="49"/>
    </row>
    <row r="309" spans="1:6" ht="12.75" customHeight="1">
      <c r="A309" s="56"/>
      <c r="B309" s="49"/>
      <c r="E309" s="131"/>
      <c r="F309" s="49"/>
    </row>
    <row r="310" spans="1:6" ht="40.5" customHeight="1">
      <c r="A310" s="56" t="s">
        <v>199</v>
      </c>
      <c r="B310" s="77" t="s">
        <v>547</v>
      </c>
      <c r="C310"/>
      <c r="D310"/>
      <c r="E310" s="131"/>
      <c r="F310" s="49"/>
    </row>
    <row r="311" spans="1:6" ht="12.75" customHeight="1">
      <c r="A311" s="56"/>
      <c r="B311" s="129" t="s">
        <v>471</v>
      </c>
      <c r="C311" s="57">
        <v>1</v>
      </c>
      <c r="D311" s="56"/>
      <c r="E311" s="131">
        <f>(C311*D311)</f>
        <v>0</v>
      </c>
      <c r="F311" s="49"/>
    </row>
    <row r="312" spans="1:6" ht="12.75" customHeight="1">
      <c r="A312" s="56"/>
      <c r="B312" s="49"/>
      <c r="E312" s="131"/>
      <c r="F312" s="49"/>
    </row>
    <row r="313" spans="1:6" ht="15" customHeight="1">
      <c r="A313" s="56" t="s">
        <v>548</v>
      </c>
      <c r="B313" s="77" t="s">
        <v>549</v>
      </c>
      <c r="C313"/>
      <c r="D313"/>
      <c r="E313" s="131"/>
      <c r="F313" s="49"/>
    </row>
    <row r="314" spans="1:6" ht="12.75" customHeight="1">
      <c r="A314" s="56"/>
      <c r="B314" s="129" t="s">
        <v>471</v>
      </c>
      <c r="C314" s="57">
        <v>2</v>
      </c>
      <c r="D314" s="56"/>
      <c r="E314" s="131">
        <f>(C314*D314)</f>
        <v>0</v>
      </c>
      <c r="F314" s="49"/>
    </row>
    <row r="315" spans="1:6" ht="12.75" customHeight="1">
      <c r="A315" s="56"/>
      <c r="B315" s="49"/>
      <c r="E315" s="131"/>
      <c r="F315" s="49"/>
    </row>
    <row r="316" spans="1:6" ht="27.75" customHeight="1">
      <c r="A316" s="56" t="s">
        <v>551</v>
      </c>
      <c r="B316" s="77" t="s">
        <v>550</v>
      </c>
      <c r="C316"/>
      <c r="D316"/>
      <c r="E316" s="131"/>
      <c r="F316" s="49"/>
    </row>
    <row r="317" spans="1:6" ht="12.75" customHeight="1">
      <c r="A317" s="56"/>
      <c r="B317" s="129" t="s">
        <v>471</v>
      </c>
      <c r="C317" s="57">
        <v>2</v>
      </c>
      <c r="D317" s="56"/>
      <c r="E317" s="131">
        <f>(C317*D317)</f>
        <v>0</v>
      </c>
      <c r="F317" s="49"/>
    </row>
    <row r="318" spans="1:6" ht="12.75" customHeight="1">
      <c r="A318" s="56"/>
      <c r="B318" s="49"/>
      <c r="E318" s="131"/>
      <c r="F318" s="49"/>
    </row>
    <row r="319" spans="1:6" ht="15" customHeight="1">
      <c r="A319" s="56" t="s">
        <v>552</v>
      </c>
      <c r="B319" s="77" t="s">
        <v>553</v>
      </c>
      <c r="C319"/>
      <c r="D319"/>
      <c r="E319" s="131"/>
      <c r="F319" s="49"/>
    </row>
    <row r="320" spans="1:6" ht="12.75" customHeight="1">
      <c r="A320" s="56"/>
      <c r="B320" s="129" t="s">
        <v>471</v>
      </c>
      <c r="C320" s="57">
        <v>2</v>
      </c>
      <c r="D320" s="56"/>
      <c r="E320" s="131">
        <f>(C320*D320)</f>
        <v>0</v>
      </c>
      <c r="F320" s="49"/>
    </row>
    <row r="321" spans="1:6" ht="12.75" customHeight="1">
      <c r="A321" s="56"/>
      <c r="B321" s="49"/>
      <c r="E321" s="131"/>
      <c r="F321" s="49"/>
    </row>
    <row r="322" spans="1:6" ht="15" customHeight="1">
      <c r="A322" s="56" t="s">
        <v>554</v>
      </c>
      <c r="B322" s="77" t="s">
        <v>555</v>
      </c>
      <c r="C322"/>
      <c r="D322"/>
      <c r="E322" s="131"/>
      <c r="F322" s="49"/>
    </row>
    <row r="323" spans="1:6" ht="12.75" customHeight="1">
      <c r="A323" s="56"/>
      <c r="B323" s="129" t="s">
        <v>471</v>
      </c>
      <c r="C323" s="57">
        <v>2</v>
      </c>
      <c r="D323" s="56"/>
      <c r="E323" s="131">
        <f>(C323*D323)</f>
        <v>0</v>
      </c>
      <c r="F323" s="49"/>
    </row>
    <row r="324" spans="1:6">
      <c r="A324" s="59"/>
      <c r="B324" s="92"/>
      <c r="C324" s="135"/>
      <c r="D324" s="59"/>
      <c r="E324" s="182"/>
    </row>
    <row r="325" spans="1:6">
      <c r="A325" s="172"/>
      <c r="B325" s="49" t="s">
        <v>556</v>
      </c>
      <c r="C325" s="57"/>
      <c r="D325" s="56"/>
      <c r="E325" s="131">
        <f>SUM(E275:E324)</f>
        <v>0</v>
      </c>
    </row>
    <row r="326" spans="1:6">
      <c r="A326" s="172"/>
      <c r="B326" s="49"/>
      <c r="C326" s="57"/>
      <c r="D326" s="56"/>
      <c r="E326" s="131"/>
    </row>
    <row r="327" spans="1:6">
      <c r="A327" s="172"/>
      <c r="B327" s="49"/>
      <c r="C327" s="57"/>
      <c r="D327" s="56"/>
      <c r="E327" s="131"/>
    </row>
    <row r="328" spans="1:6">
      <c r="A328" s="172"/>
      <c r="B328" s="49"/>
      <c r="C328" s="57"/>
      <c r="D328" s="56"/>
      <c r="E328" s="131"/>
    </row>
    <row r="329" spans="1:6">
      <c r="A329" s="172"/>
      <c r="B329" s="49"/>
      <c r="C329" s="57"/>
      <c r="D329" s="56"/>
      <c r="E329" s="131"/>
    </row>
    <row r="330" spans="1:6">
      <c r="A330" s="172"/>
      <c r="B330" s="49"/>
      <c r="C330" s="57"/>
      <c r="D330" s="56"/>
      <c r="E330" s="131"/>
    </row>
    <row r="333" spans="1:6">
      <c r="A333" s="48"/>
      <c r="B333" s="68" t="s">
        <v>410</v>
      </c>
      <c r="C333" s="50"/>
      <c r="D333" s="50"/>
      <c r="E333" s="50"/>
    </row>
    <row r="334" spans="1:6">
      <c r="A334" s="48"/>
      <c r="B334" s="48"/>
      <c r="C334" s="50"/>
      <c r="D334" s="50"/>
      <c r="E334" s="50"/>
    </row>
    <row r="335" spans="1:6">
      <c r="A335" s="68" t="s">
        <v>245</v>
      </c>
      <c r="B335" s="68" t="s">
        <v>285</v>
      </c>
      <c r="C335" s="50"/>
      <c r="D335" s="50"/>
      <c r="E335" s="50"/>
    </row>
    <row r="336" spans="1:6">
      <c r="A336" s="68"/>
      <c r="B336" s="68"/>
      <c r="C336" s="50"/>
      <c r="D336" s="50"/>
      <c r="E336" s="50"/>
    </row>
    <row r="337" spans="1:5">
      <c r="A337" s="48" t="s">
        <v>11</v>
      </c>
      <c r="B337" s="48" t="s">
        <v>144</v>
      </c>
      <c r="C337" s="50"/>
      <c r="D337" s="50"/>
      <c r="E337" s="137">
        <f>E13</f>
        <v>0</v>
      </c>
    </row>
    <row r="338" spans="1:5">
      <c r="A338" s="48" t="s">
        <v>17</v>
      </c>
      <c r="B338" s="48" t="s">
        <v>158</v>
      </c>
      <c r="C338" s="50"/>
      <c r="D338" s="50"/>
      <c r="E338" s="137">
        <f>E46</f>
        <v>0</v>
      </c>
    </row>
    <row r="339" spans="1:5">
      <c r="A339" s="48" t="s">
        <v>97</v>
      </c>
      <c r="B339" s="48" t="s">
        <v>93</v>
      </c>
      <c r="C339" s="50"/>
      <c r="D339" s="50"/>
      <c r="E339" s="137">
        <f>E73</f>
        <v>0</v>
      </c>
    </row>
    <row r="340" spans="1:5">
      <c r="A340" s="60" t="s">
        <v>145</v>
      </c>
      <c r="B340" s="60" t="s">
        <v>225</v>
      </c>
      <c r="C340" s="86"/>
      <c r="D340" s="86"/>
      <c r="E340" s="159">
        <f>E94</f>
        <v>0</v>
      </c>
    </row>
    <row r="341" spans="1:5">
      <c r="A341" s="48"/>
      <c r="B341" s="48" t="s">
        <v>404</v>
      </c>
      <c r="C341" s="50"/>
      <c r="D341" s="50"/>
      <c r="E341" s="137">
        <f>SUM(E337:E340)</f>
        <v>0</v>
      </c>
    </row>
    <row r="342" spans="1:5">
      <c r="A342" s="48"/>
      <c r="B342" s="48"/>
      <c r="C342" s="50"/>
      <c r="D342" s="50"/>
      <c r="E342" s="137"/>
    </row>
    <row r="343" spans="1:5">
      <c r="A343" s="48"/>
      <c r="B343" s="48"/>
      <c r="C343" s="50"/>
      <c r="D343" s="50"/>
      <c r="E343" s="137"/>
    </row>
    <row r="344" spans="1:5">
      <c r="A344" s="68" t="s">
        <v>257</v>
      </c>
      <c r="B344" s="68" t="s">
        <v>287</v>
      </c>
      <c r="C344" s="50"/>
      <c r="D344" s="50"/>
      <c r="E344" s="137"/>
    </row>
    <row r="345" spans="1:5">
      <c r="A345" s="48"/>
      <c r="B345" s="48"/>
      <c r="C345" s="50"/>
      <c r="D345" s="50"/>
    </row>
    <row r="346" spans="1:5">
      <c r="A346" s="48" t="s">
        <v>11</v>
      </c>
      <c r="B346" s="48" t="s">
        <v>288</v>
      </c>
      <c r="C346" s="50"/>
      <c r="D346" s="50"/>
      <c r="E346" s="137">
        <f>E129</f>
        <v>0</v>
      </c>
    </row>
    <row r="347" spans="1:5">
      <c r="A347" s="48" t="s">
        <v>17</v>
      </c>
      <c r="B347" s="48" t="s">
        <v>405</v>
      </c>
      <c r="C347" s="50"/>
      <c r="D347" s="50"/>
      <c r="E347" s="137">
        <f>E156</f>
        <v>0</v>
      </c>
    </row>
    <row r="348" spans="1:5">
      <c r="A348" s="48" t="s">
        <v>97</v>
      </c>
      <c r="B348" s="48" t="s">
        <v>406</v>
      </c>
      <c r="C348" s="50"/>
      <c r="D348" s="50"/>
      <c r="E348" s="137">
        <f>E177</f>
        <v>0</v>
      </c>
    </row>
    <row r="349" spans="1:5">
      <c r="A349" s="48" t="s">
        <v>145</v>
      </c>
      <c r="B349" s="48" t="s">
        <v>353</v>
      </c>
      <c r="C349" s="50"/>
      <c r="D349" s="50"/>
      <c r="E349" s="137">
        <f>E194</f>
        <v>0</v>
      </c>
    </row>
    <row r="350" spans="1:5">
      <c r="A350" s="48" t="s">
        <v>146</v>
      </c>
      <c r="B350" s="48" t="s">
        <v>388</v>
      </c>
      <c r="C350" s="50"/>
      <c r="D350" s="50"/>
      <c r="E350" s="137">
        <f>E203</f>
        <v>0</v>
      </c>
    </row>
    <row r="351" spans="1:5">
      <c r="A351" s="48" t="s">
        <v>147</v>
      </c>
      <c r="B351" s="48" t="s">
        <v>138</v>
      </c>
      <c r="C351" s="50"/>
      <c r="D351" s="50"/>
      <c r="E351" s="137">
        <f>E218</f>
        <v>0</v>
      </c>
    </row>
    <row r="352" spans="1:5">
      <c r="A352" s="60" t="s">
        <v>148</v>
      </c>
      <c r="B352" s="60" t="s">
        <v>398</v>
      </c>
      <c r="C352" s="86"/>
      <c r="D352" s="86"/>
      <c r="E352" s="159">
        <f>E229</f>
        <v>0</v>
      </c>
    </row>
    <row r="353" spans="1:5">
      <c r="A353" s="48"/>
      <c r="B353" s="48" t="s">
        <v>407</v>
      </c>
      <c r="C353" s="50"/>
      <c r="D353" s="50"/>
      <c r="E353" s="137">
        <f>SUM(E337:E352)</f>
        <v>0</v>
      </c>
    </row>
    <row r="354" spans="1:5">
      <c r="A354" s="48"/>
      <c r="B354" s="48"/>
      <c r="C354" s="50"/>
      <c r="D354" s="50"/>
      <c r="E354" s="137"/>
    </row>
    <row r="355" spans="1:5">
      <c r="A355" s="68" t="s">
        <v>432</v>
      </c>
      <c r="B355" s="68" t="s">
        <v>510</v>
      </c>
      <c r="C355" s="50"/>
      <c r="D355" s="50"/>
      <c r="E355" s="137">
        <f>E269</f>
        <v>0</v>
      </c>
    </row>
    <row r="356" spans="1:5">
      <c r="A356" s="68"/>
      <c r="B356" s="68"/>
      <c r="C356" s="50"/>
      <c r="D356" s="50"/>
      <c r="E356" s="137"/>
    </row>
    <row r="357" spans="1:5">
      <c r="A357" s="68" t="s">
        <v>533</v>
      </c>
      <c r="B357" s="68" t="s">
        <v>534</v>
      </c>
      <c r="C357" s="50"/>
      <c r="D357" s="50"/>
      <c r="E357" s="137">
        <f>E325</f>
        <v>0</v>
      </c>
    </row>
    <row r="358" spans="1:5">
      <c r="A358" s="60"/>
      <c r="B358" s="60"/>
      <c r="C358" s="86"/>
      <c r="D358" s="86"/>
      <c r="E358" s="86"/>
    </row>
    <row r="359" spans="1:5">
      <c r="A359" s="48"/>
      <c r="B359" s="48" t="s">
        <v>557</v>
      </c>
      <c r="C359" s="50"/>
      <c r="D359" s="50"/>
      <c r="E359" s="137">
        <f>SUM(E341+E353+E355+E357)</f>
        <v>0</v>
      </c>
    </row>
    <row r="360" spans="1:5">
      <c r="A360" s="48"/>
      <c r="B360" s="48"/>
      <c r="C360" s="50"/>
      <c r="D360" s="50"/>
      <c r="E360" s="50"/>
    </row>
    <row r="361" spans="1:5">
      <c r="A361" s="48"/>
      <c r="B361" s="48"/>
      <c r="C361" s="50"/>
      <c r="D361" s="50"/>
      <c r="E361" s="50"/>
    </row>
    <row r="362" spans="1:5">
      <c r="A362" s="48"/>
      <c r="B362" s="48"/>
      <c r="C362" s="50"/>
      <c r="D362" s="50"/>
      <c r="E362" s="50"/>
    </row>
    <row r="363" spans="1:5">
      <c r="A363" s="48"/>
      <c r="B363" s="48"/>
      <c r="C363" s="50"/>
      <c r="D363" s="50"/>
      <c r="E363" s="50"/>
    </row>
    <row r="364" spans="1:5">
      <c r="A364" s="48"/>
      <c r="B364" s="48"/>
      <c r="C364" s="50"/>
      <c r="D364" s="50"/>
      <c r="E364" s="50"/>
    </row>
    <row r="365" spans="1:5">
      <c r="A365" s="48"/>
      <c r="B365" s="48"/>
      <c r="C365" s="50"/>
      <c r="D365" s="50"/>
      <c r="E365" s="50"/>
    </row>
    <row r="367" spans="1:5">
      <c r="A367" s="49"/>
      <c r="B367" s="139" t="s">
        <v>408</v>
      </c>
    </row>
    <row r="368" spans="1:5">
      <c r="A368" s="49"/>
      <c r="B368" s="49"/>
    </row>
    <row r="369" spans="1:5">
      <c r="A369" s="223" t="s">
        <v>512</v>
      </c>
      <c r="B369" s="221"/>
      <c r="C369" s="221"/>
      <c r="E369" s="183"/>
    </row>
    <row r="370" spans="1:5">
      <c r="A370" s="223" t="s">
        <v>162</v>
      </c>
      <c r="B370" s="221"/>
      <c r="C370" s="221"/>
      <c r="E370" s="183"/>
    </row>
    <row r="371" spans="1:5" ht="15.75" thickBot="1">
      <c r="A371" s="224" t="s">
        <v>433</v>
      </c>
      <c r="B371" s="225"/>
      <c r="C371" s="225"/>
      <c r="D371" s="215"/>
      <c r="E371" s="216"/>
    </row>
    <row r="372" spans="1:5">
      <c r="A372" s="121"/>
      <c r="B372" s="186" t="s">
        <v>409</v>
      </c>
      <c r="C372" s="184"/>
      <c r="D372" s="184"/>
      <c r="E372" s="185">
        <f>SUM(E369:E371)</f>
        <v>0</v>
      </c>
    </row>
    <row r="373" spans="1:5">
      <c r="A373" s="49"/>
      <c r="B373" s="49"/>
    </row>
    <row r="374" spans="1:5">
      <c r="A374" s="49"/>
      <c r="B374" s="49"/>
    </row>
    <row r="375" spans="1:5">
      <c r="A375" s="49"/>
      <c r="B375" s="49"/>
    </row>
  </sheetData>
  <mergeCells count="4">
    <mergeCell ref="B18:D18"/>
    <mergeCell ref="A369:C369"/>
    <mergeCell ref="A370:C370"/>
    <mergeCell ref="A371:C371"/>
  </mergeCells>
  <pageMargins left="0.7" right="0.7" top="0.75" bottom="0.75" header="0.3" footer="0.3"/>
  <pageSetup paperSize="9" orientation="portrait" horizontalDpi="1200" verticalDpi="1200" r:id="rId1"/>
  <rowBreaks count="12" manualBreakCount="12">
    <brk id="14" max="16383" man="1"/>
    <brk id="47" max="16383" man="1"/>
    <brk id="74" max="16383" man="1"/>
    <brk id="95" max="16383" man="1"/>
    <brk id="112" max="16383" man="1"/>
    <brk id="130" max="16383" man="1"/>
    <brk id="158" max="16383" man="1"/>
    <brk id="230" max="16383" man="1"/>
    <brk id="270" max="4" man="1"/>
    <brk id="302" max="4" man="1"/>
    <brk id="328" max="4" man="1"/>
    <brk id="36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Sheet1</vt:lpstr>
      <vt:lpstr>PRVA FAZA</vt:lpstr>
      <vt:lpstr>DRUGA FAZA</vt:lpstr>
      <vt:lpstr>TREĆA FAZA</vt:lpstr>
      <vt:lpstr>'DRUGA FAZA'!Print_Area</vt:lpstr>
      <vt:lpstr>'PRVA FAZA'!Print_Area</vt:lpstr>
      <vt:lpstr>Sheet1!Print_Area</vt:lpstr>
      <vt:lpstr>'TREĆA FAZA'!Print_Area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Stjepan</dc:creator>
  <cp:lastModifiedBy>Krešo</cp:lastModifiedBy>
  <cp:lastPrinted>2017-07-19T09:16:17Z</cp:lastPrinted>
  <dcterms:created xsi:type="dcterms:W3CDTF">2017-06-29T15:39:30Z</dcterms:created>
  <dcterms:modified xsi:type="dcterms:W3CDTF">2017-07-24T09:07:40Z</dcterms:modified>
</cp:coreProperties>
</file>